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\Downloads\"/>
    </mc:Choice>
  </mc:AlternateContent>
  <xr:revisionPtr revIDLastSave="0" documentId="13_ncr:1_{90D58B03-A3D8-435B-B2D1-40F9B91F27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a Precio Vajilla 20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2" l="1"/>
  <c r="G75" i="2"/>
  <c r="G76" i="2"/>
  <c r="G77" i="2"/>
  <c r="G78" i="2"/>
  <c r="G79" i="2"/>
  <c r="G80" i="2"/>
  <c r="G81" i="2"/>
  <c r="G82" i="2"/>
  <c r="G83" i="2"/>
  <c r="G57" i="2"/>
  <c r="G40" i="2"/>
  <c r="G30" i="2"/>
  <c r="G11" i="2"/>
  <c r="G20" i="2" l="1"/>
  <c r="G21" i="2"/>
  <c r="G22" i="2"/>
  <c r="G23" i="2"/>
  <c r="G24" i="2"/>
  <c r="G25" i="2"/>
  <c r="G26" i="2"/>
  <c r="G27" i="2"/>
  <c r="G28" i="2"/>
  <c r="G29" i="2"/>
  <c r="G31" i="2"/>
  <c r="G49" i="2"/>
  <c r="G39" i="2"/>
  <c r="G34" i="2"/>
  <c r="G33" i="2"/>
  <c r="G44" i="2"/>
  <c r="G105" i="2"/>
  <c r="G106" i="2"/>
  <c r="G107" i="2"/>
  <c r="G108" i="2"/>
  <c r="G90" i="2"/>
  <c r="G119" i="2"/>
  <c r="G100" i="2"/>
  <c r="G15" i="2"/>
  <c r="G53" i="2"/>
  <c r="G37" i="2"/>
  <c r="G134" i="2"/>
  <c r="G118" i="2"/>
  <c r="G62" i="2"/>
  <c r="G63" i="2"/>
  <c r="G64" i="2"/>
  <c r="G65" i="2"/>
  <c r="G66" i="2"/>
  <c r="G67" i="2"/>
  <c r="G55" i="2"/>
  <c r="G38" i="2"/>
  <c r="G58" i="2"/>
  <c r="G56" i="2"/>
  <c r="G54" i="2"/>
  <c r="G52" i="2"/>
  <c r="G51" i="2"/>
  <c r="G50" i="2"/>
  <c r="G48" i="2"/>
  <c r="G47" i="2"/>
  <c r="G46" i="2"/>
  <c r="G45" i="2"/>
  <c r="G41" i="2"/>
  <c r="G36" i="2"/>
  <c r="G35" i="2"/>
  <c r="G32" i="2"/>
  <c r="G19" i="2"/>
  <c r="G43" i="2"/>
  <c r="G42" i="2"/>
  <c r="G59" i="2"/>
  <c r="G60" i="2"/>
  <c r="G61" i="2"/>
  <c r="G9" i="2"/>
  <c r="G13" i="2"/>
  <c r="G14" i="2"/>
  <c r="G12" i="2"/>
  <c r="G10" i="2"/>
  <c r="G16" i="2"/>
  <c r="G112" i="2"/>
  <c r="G113" i="2"/>
  <c r="G114" i="2"/>
  <c r="G115" i="2"/>
  <c r="G116" i="2"/>
  <c r="G117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5" i="2"/>
  <c r="G87" i="2"/>
  <c r="G88" i="2"/>
  <c r="G89" i="2"/>
  <c r="G91" i="2"/>
  <c r="G92" i="2"/>
  <c r="G93" i="2"/>
  <c r="G95" i="2"/>
  <c r="G96" i="2"/>
  <c r="G97" i="2"/>
  <c r="G98" i="2"/>
  <c r="G99" i="2"/>
  <c r="G101" i="2"/>
  <c r="G74" i="2"/>
  <c r="G8" i="2"/>
  <c r="G86" i="2"/>
  <c r="G104" i="2"/>
  <c r="G111" i="2"/>
  <c r="G142" i="2" l="1"/>
  <c r="G144" i="2" s="1"/>
  <c r="G145" i="2" s="1"/>
  <c r="G146" i="2" s="1"/>
</calcChain>
</file>

<file path=xl/sharedStrings.xml><?xml version="1.0" encoding="utf-8"?>
<sst xmlns="http://schemas.openxmlformats.org/spreadsheetml/2006/main" count="168" uniqueCount="148">
  <si>
    <t>Total</t>
  </si>
  <si>
    <t>Cuchara Premium Postre</t>
  </si>
  <si>
    <t>Tenedor Premium Principal</t>
  </si>
  <si>
    <t>Tenedor Premium Entrada</t>
  </si>
  <si>
    <t>Cuchillo Premium Principal</t>
  </si>
  <si>
    <t>Cuchillo Premium Entrada</t>
  </si>
  <si>
    <t>Carpeta Damasco</t>
  </si>
  <si>
    <t>Lazos Damasco</t>
  </si>
  <si>
    <t>Jarro Vidrio 1 Litro</t>
  </si>
  <si>
    <t>Flete</t>
  </si>
  <si>
    <t>Neto</t>
  </si>
  <si>
    <t>Sub. Total</t>
  </si>
  <si>
    <t>Servilleta Blanca</t>
  </si>
  <si>
    <t>Arroceras de Aluminio</t>
  </si>
  <si>
    <t>Mantel Redondo Blanco</t>
  </si>
  <si>
    <t>Ceniceros De Loza</t>
  </si>
  <si>
    <t>Salero De Loza</t>
  </si>
  <si>
    <t>Parrilla Asado 1/2 Tambor</t>
  </si>
  <si>
    <t xml:space="preserve">IVA </t>
  </si>
  <si>
    <t>Vaso Largo, Jugo, Cerveza, Combinado</t>
  </si>
  <si>
    <t xml:space="preserve">Panera </t>
  </si>
  <si>
    <t>Taza Te C/platillo BANKET</t>
  </si>
  <si>
    <t>Alcuza 4 pza</t>
  </si>
  <si>
    <t>PERDIDA</t>
  </si>
  <si>
    <t>ARRIENDO</t>
  </si>
  <si>
    <t>CANT.</t>
  </si>
  <si>
    <t>TOTAL</t>
  </si>
  <si>
    <t xml:space="preserve">Taza Consomé </t>
  </si>
  <si>
    <t>MOBILIARIO</t>
  </si>
  <si>
    <t>VARIOS</t>
  </si>
  <si>
    <t>Carpeta Negra</t>
  </si>
  <si>
    <t>Carpeta Roja</t>
  </si>
  <si>
    <t>Lazos Negro C/Gorro Para Silla</t>
  </si>
  <si>
    <t>Lazos Rojo C/Gorro Para Silla</t>
  </si>
  <si>
    <t>Bandeja Garzón Redonda Antideslizante</t>
  </si>
  <si>
    <t>Plato Cuadrado Principal</t>
  </si>
  <si>
    <t>Plato Cuadrado Entrada</t>
  </si>
  <si>
    <t>Plato Cuadrado Panero</t>
  </si>
  <si>
    <t>Mesa Redonda 10 Personas Ø 1.50 Mtrs.</t>
  </si>
  <si>
    <t>Fondo Aluminio 40 - 60 litros</t>
  </si>
  <si>
    <t>Hielera Acero Inoxidable Balde</t>
  </si>
  <si>
    <t>CRISTALERÍA</t>
  </si>
  <si>
    <t>MANTELERÍA</t>
  </si>
  <si>
    <t>CUCHILLERÍA</t>
  </si>
  <si>
    <t>Cuchara Premium Te</t>
  </si>
  <si>
    <t>Fogón Doble C/gas</t>
  </si>
  <si>
    <t>Tiesto Plástico 23 Lts. Ø 50cms</t>
  </si>
  <si>
    <t>Carpeta Lila</t>
  </si>
  <si>
    <t>Lazos Lila C/Gorro Para Silla</t>
  </si>
  <si>
    <t xml:space="preserve">Calentador de Agua 20 Litros </t>
  </si>
  <si>
    <t>Conservadora - Congeladora 200 Litros</t>
  </si>
  <si>
    <t>Faldin Blanco 4 1/2 Mtrs</t>
  </si>
  <si>
    <t>Mantel Mesa Apoyo Blanco</t>
  </si>
  <si>
    <t>Sillas Plegables  (súper sillas)</t>
  </si>
  <si>
    <t>Plato Cuadrado Base</t>
  </si>
  <si>
    <t>Tenedor Premium Postre 3 Puntas</t>
  </si>
  <si>
    <t>Posillo Salsero Greda Ø 7 cm.</t>
  </si>
  <si>
    <t xml:space="preserve">Copa Balón Baja Para Postre </t>
  </si>
  <si>
    <t xml:space="preserve">Percolador Café Grano </t>
  </si>
  <si>
    <t>Compotero Blanco Para Postre Ø 10 cm.</t>
  </si>
  <si>
    <t>PORCELANA</t>
  </si>
  <si>
    <t xml:space="preserve"> Celular: +56974316528 </t>
  </si>
  <si>
    <t>Caminito Fucsia</t>
  </si>
  <si>
    <t>Lazos Fucsia C/Gorro Para Silla</t>
  </si>
  <si>
    <t>Carpeta Verde Pistacho</t>
  </si>
  <si>
    <t>Carpeta Azul Rey</t>
  </si>
  <si>
    <t>Carpeta Dorada</t>
  </si>
  <si>
    <t>Caminito Verde Pistacho</t>
  </si>
  <si>
    <t>Carpeta Fucsia</t>
  </si>
  <si>
    <t>Caminito Azul Rey</t>
  </si>
  <si>
    <t>Lazos Dorado</t>
  </si>
  <si>
    <t>Lazos Verde Pistacho C/Gorro Para Silla</t>
  </si>
  <si>
    <t>Lazos Bronce Tela Muselina</t>
  </si>
  <si>
    <t xml:space="preserve">Caminito Bronce Tela Muselina </t>
  </si>
  <si>
    <t>Lazos Azul Rey C/Gorro Para Silla</t>
  </si>
  <si>
    <t>Cubierto Ensalada 2 Pza.</t>
  </si>
  <si>
    <t xml:space="preserve">Fundas Blancas Para Sillas </t>
  </si>
  <si>
    <t>Horno Semi-Industrial C/gas 2 Bandejas 65X65</t>
  </si>
  <si>
    <t xml:space="preserve">Cafetera Jarro Acero Inoxidable </t>
  </si>
  <si>
    <t>Paleta Torta y Cuchillo</t>
  </si>
  <si>
    <t>Mesa Rectangular 8 Personas 81X152 cm</t>
  </si>
  <si>
    <t>Mesa Redonda De Apoyo Ø 80 cm.</t>
  </si>
  <si>
    <t>Carpeta Celeste</t>
  </si>
  <si>
    <t>Lazos Celeste C/Gorro Para Silla</t>
  </si>
  <si>
    <t>Carpeta Obispo</t>
  </si>
  <si>
    <t>Caminito Obispo</t>
  </si>
  <si>
    <t>Lazos Obispo C/Gorro Para Silla</t>
  </si>
  <si>
    <t>Mantel Mesa Apoyo Negro</t>
  </si>
  <si>
    <t>Mantel Redondo Negro</t>
  </si>
  <si>
    <t>Faldin Negro 4 1/2 Mtrs</t>
  </si>
  <si>
    <t xml:space="preserve">Fundas Negras Para Sillas </t>
  </si>
  <si>
    <t>Azucarero de Loza Sin Tapa</t>
  </si>
  <si>
    <t>Carpeta Naranjo</t>
  </si>
  <si>
    <t>Caminito Naranjo</t>
  </si>
  <si>
    <t>Lazos Naranjo C/Gorro Para Silla</t>
  </si>
  <si>
    <t>Ensaladera Rectangular Loza 28X18 cm.</t>
  </si>
  <si>
    <t>Salseras de Loza Con Cuchara</t>
  </si>
  <si>
    <t>Coctelera 500cc</t>
  </si>
  <si>
    <t>Caminito Arpillera</t>
  </si>
  <si>
    <t>Lazos de Arpillera</t>
  </si>
  <si>
    <t>Carpeta Burdeo</t>
  </si>
  <si>
    <t>Caminito Burdeo</t>
  </si>
  <si>
    <t>Caminito Rojo</t>
  </si>
  <si>
    <t>Lazos Burdeo C/Gorro Para Silla</t>
  </si>
  <si>
    <t>* Precios +/IVA    * Costo Flete S/Direccion</t>
  </si>
  <si>
    <t xml:space="preserve"> </t>
  </si>
  <si>
    <t>Paila De Greda Ø 12cms</t>
  </si>
  <si>
    <t xml:space="preserve">                   EN GENERAL SE COBRARA EL COSTO TOTAL DE LA PERDIDA </t>
  </si>
  <si>
    <t xml:space="preserve">                   LAS MANCHAS DE ESPERMA DE VELA Y CHOCOLATE EN MANTELERÍA </t>
  </si>
  <si>
    <t xml:space="preserve">                          * Garantía $ 50.000     * Arriendo Diario       </t>
  </si>
  <si>
    <r>
      <t xml:space="preserve">Calentador de Sopa 10 Litros Elec. </t>
    </r>
    <r>
      <rPr>
        <b/>
        <sz val="8"/>
        <rFont val="Arial"/>
        <family val="2"/>
      </rPr>
      <t>(Peron Sopero)</t>
    </r>
  </si>
  <si>
    <t xml:space="preserve">   </t>
  </si>
  <si>
    <t>Fecha       : ____________________________________</t>
  </si>
  <si>
    <t>Rut           :____________________________________</t>
  </si>
  <si>
    <t>Teléfono  :____________________________________</t>
  </si>
  <si>
    <t>Dirección : ___________________________________</t>
  </si>
  <si>
    <t>Nombre    : ___________________________________</t>
  </si>
  <si>
    <t>Vaso Whisky Corto 306 cc</t>
  </si>
  <si>
    <t>Vaso Shot Postre o Tequila 77 cc</t>
  </si>
  <si>
    <t>Copa Versalles Agua 386 cc</t>
  </si>
  <si>
    <t>Copa Versalles Blanco 195 cc</t>
  </si>
  <si>
    <t>Copa Versalles Flauta 183 cc</t>
  </si>
  <si>
    <t>Copa Versalles Tinto 300 cc</t>
  </si>
  <si>
    <t>Carpeta Rosada</t>
  </si>
  <si>
    <t>Caminito Rosado</t>
  </si>
  <si>
    <t>Lazos Rosado C/Gorro Para Silla</t>
  </si>
  <si>
    <t>Cuchara Premium Café</t>
  </si>
  <si>
    <r>
      <t xml:space="preserve">Copa Martini 274cc </t>
    </r>
    <r>
      <rPr>
        <b/>
        <sz val="8"/>
        <rFont val="Arial"/>
        <family val="2"/>
      </rPr>
      <t>(Entrada de Mariscos)</t>
    </r>
  </si>
  <si>
    <r>
      <t xml:space="preserve">Posillo </t>
    </r>
    <r>
      <rPr>
        <b/>
        <sz val="8"/>
        <rFont val="Arial"/>
        <family val="2"/>
      </rPr>
      <t>Soufletero</t>
    </r>
    <r>
      <rPr>
        <sz val="8"/>
        <rFont val="Arial"/>
        <family val="2"/>
      </rPr>
      <t xml:space="preserve"> Para Horno Ø 7 cm.</t>
    </r>
  </si>
  <si>
    <r>
      <t>Cuchara de Loza</t>
    </r>
    <r>
      <rPr>
        <b/>
        <sz val="8"/>
        <rFont val="Arial"/>
        <family val="2"/>
      </rPr>
      <t xml:space="preserve"> Para Ceviche Coctel</t>
    </r>
  </si>
  <si>
    <r>
      <t>Asaderas De Aluminio</t>
    </r>
    <r>
      <rPr>
        <b/>
        <sz val="8"/>
        <rFont val="Arial"/>
        <family val="2"/>
      </rPr>
      <t xml:space="preserve"> (BUDINERAS)</t>
    </r>
  </si>
  <si>
    <r>
      <t xml:space="preserve">Bandeja Ovalada Grande 50CM </t>
    </r>
    <r>
      <rPr>
        <b/>
        <sz val="8"/>
        <rFont val="Arial"/>
        <family val="2"/>
      </rPr>
      <t>(Plaqué)</t>
    </r>
  </si>
  <si>
    <r>
      <t>Brasero de Mesa Parrillas</t>
    </r>
    <r>
      <rPr>
        <b/>
        <sz val="8"/>
        <rFont val="Arial"/>
        <family val="2"/>
      </rPr>
      <t xml:space="preserve"> (Bandeja Ø 28cm)</t>
    </r>
  </si>
  <si>
    <r>
      <t>Florero Cuadrado 12X12 cm</t>
    </r>
    <r>
      <rPr>
        <b/>
        <sz val="8"/>
        <rFont val="Arial"/>
        <family val="2"/>
      </rPr>
      <t xml:space="preserve"> (Sin Flores)</t>
    </r>
  </si>
  <si>
    <r>
      <t>Florero Delgado Alto 30 cm</t>
    </r>
    <r>
      <rPr>
        <b/>
        <sz val="8"/>
        <rFont val="Arial"/>
        <family val="2"/>
      </rPr>
      <t xml:space="preserve"> (Sin Flores)</t>
    </r>
  </si>
  <si>
    <r>
      <t xml:space="preserve">Florero Peceras de Vidrio </t>
    </r>
    <r>
      <rPr>
        <b/>
        <sz val="8"/>
        <rFont val="Arial"/>
        <family val="2"/>
      </rPr>
      <t>(Sin Flores)</t>
    </r>
  </si>
  <si>
    <r>
      <t xml:space="preserve">Richeud Doble Con Alcohol </t>
    </r>
    <r>
      <rPr>
        <b/>
        <sz val="8"/>
        <rFont val="Arial"/>
        <family val="2"/>
      </rPr>
      <t>(SHAFFING)</t>
    </r>
  </si>
  <si>
    <t>Mantel Rectangular Blanco  2,30 X 2,90 de Largo</t>
  </si>
  <si>
    <t>Mantel Rectangular Negro 2,30 X 2,90 de Largo</t>
  </si>
  <si>
    <t>Taza Cafe C/platillo BANKET</t>
  </si>
  <si>
    <r>
      <t xml:space="preserve">                                                              </t>
    </r>
    <r>
      <rPr>
        <b/>
        <sz val="11"/>
        <rFont val="Times New Roman"/>
        <family val="1"/>
      </rPr>
      <t xml:space="preserve"> "INVERGONZ"</t>
    </r>
  </si>
  <si>
    <r>
      <t xml:space="preserve">                                          </t>
    </r>
    <r>
      <rPr>
        <b/>
        <sz val="12"/>
        <rFont val="Times New Roman"/>
        <family val="1"/>
      </rPr>
      <t>LISTA DE PRECIO</t>
    </r>
  </si>
  <si>
    <r>
      <t xml:space="preserve">Sillas Chiavari Cojin Blanco u </t>
    </r>
    <r>
      <rPr>
        <b/>
        <sz val="8"/>
        <rFont val="Arial"/>
        <family val="2"/>
      </rPr>
      <t>Negro</t>
    </r>
  </si>
  <si>
    <t xml:space="preserve">            Contacto: Nicolas González </t>
  </si>
  <si>
    <t xml:space="preserve"> www.invergonz.cl</t>
  </si>
  <si>
    <t xml:space="preserve">                    @invergonz</t>
  </si>
  <si>
    <r>
      <t xml:space="preserve">                                    </t>
    </r>
    <r>
      <rPr>
        <b/>
        <sz val="12"/>
        <color indexed="8"/>
        <rFont val="Times New Roman"/>
        <family val="1"/>
      </rPr>
      <t>ARRIENDO DE INSUMOS PARA EVENTO</t>
    </r>
    <r>
      <rPr>
        <b/>
        <sz val="14"/>
        <color indexed="8"/>
        <rFont val="Times New Roman"/>
        <family val="1"/>
      </rPr>
      <t>S</t>
    </r>
  </si>
  <si>
    <t xml:space="preserve">                                                           E-mail: ventas@invergonz.cl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</si>
</sst>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340A]\ #,##0"/>
  </numFmts>
  <fonts count="29" x14ac:knownFonts="1">
    <font>
      <sz val="10"/>
      <name val="Arial"/>
    </font>
    <font>
      <u/>
      <sz val="10"/>
      <color indexed="12"/>
      <name val="Arial"/>
    </font>
    <font>
      <b/>
      <sz val="12"/>
      <name val="Times New Roman"/>
      <family val="1"/>
    </font>
    <font>
      <sz val="8"/>
      <name val="Arial"/>
    </font>
    <font>
      <b/>
      <sz val="10"/>
      <name val="Arial"/>
    </font>
    <font>
      <b/>
      <sz val="8"/>
      <name val="Arial"/>
    </font>
    <font>
      <b/>
      <u/>
      <sz val="8"/>
      <name val="Times New Roman"/>
      <family val="1"/>
    </font>
    <font>
      <sz val="10"/>
      <name val="Arial"/>
    </font>
    <font>
      <b/>
      <sz val="9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color indexed="8"/>
      <name val="Times New Roman"/>
      <family val="1"/>
    </font>
    <font>
      <sz val="10"/>
      <name val="Times New Roman"/>
      <family val="1"/>
    </font>
    <font>
      <b/>
      <sz val="14"/>
      <color indexed="8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sz val="9"/>
      <name val="Arial"/>
      <family val="2"/>
    </font>
    <font>
      <sz val="9"/>
      <color indexed="8"/>
      <name val="Arial"/>
      <family val="2"/>
    </font>
    <font>
      <sz val="11"/>
      <color indexed="10"/>
      <name val="Times New Roman"/>
      <family val="1"/>
    </font>
    <font>
      <b/>
      <sz val="8"/>
      <name val="Arial"/>
      <family val="2"/>
    </font>
    <font>
      <b/>
      <sz val="9"/>
      <name val="Times New Roman"/>
      <family val="1"/>
    </font>
    <font>
      <sz val="9"/>
      <color indexed="8"/>
      <name val="Times New Roman"/>
      <family val="1"/>
    </font>
    <font>
      <b/>
      <sz val="10"/>
      <name val="Arial"/>
      <family val="2"/>
    </font>
    <font>
      <b/>
      <u/>
      <sz val="10"/>
      <color rgb="FF00206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theme="3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11" fillId="0" borderId="0" xfId="0" applyFont="1"/>
    <xf numFmtId="3" fontId="10" fillId="0" borderId="1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9" fillId="0" borderId="4" xfId="0" applyFont="1" applyBorder="1"/>
    <xf numFmtId="164" fontId="13" fillId="0" borderId="5" xfId="0" applyNumberFormat="1" applyFont="1" applyBorder="1"/>
    <xf numFmtId="9" fontId="9" fillId="0" borderId="5" xfId="0" applyNumberFormat="1" applyFont="1" applyBorder="1"/>
    <xf numFmtId="0" fontId="9" fillId="2" borderId="4" xfId="0" applyFont="1" applyFill="1" applyBorder="1"/>
    <xf numFmtId="164" fontId="13" fillId="2" borderId="5" xfId="0" applyNumberFormat="1" applyFont="1" applyFill="1" applyBorder="1"/>
    <xf numFmtId="3" fontId="10" fillId="2" borderId="6" xfId="0" applyNumberFormat="1" applyFont="1" applyFill="1" applyBorder="1" applyAlignment="1">
      <alignment horizontal="center"/>
    </xf>
    <xf numFmtId="0" fontId="13" fillId="0" borderId="0" xfId="0" applyFont="1"/>
    <xf numFmtId="0" fontId="2" fillId="0" borderId="0" xfId="0" applyFont="1"/>
    <xf numFmtId="0" fontId="15" fillId="0" borderId="0" xfId="0" applyFont="1"/>
    <xf numFmtId="1" fontId="13" fillId="0" borderId="0" xfId="0" applyNumberFormat="1" applyFont="1" applyAlignment="1">
      <alignment horizontal="center"/>
    </xf>
    <xf numFmtId="0" fontId="17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9" fillId="0" borderId="0" xfId="0" applyFont="1"/>
    <xf numFmtId="0" fontId="8" fillId="0" borderId="0" xfId="0" applyFont="1"/>
    <xf numFmtId="3" fontId="1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18" fillId="0" borderId="0" xfId="0" applyFont="1"/>
    <xf numFmtId="0" fontId="14" fillId="0" borderId="9" xfId="0" applyFont="1" applyBorder="1" applyAlignment="1">
      <alignment horizontal="left"/>
    </xf>
    <xf numFmtId="0" fontId="14" fillId="0" borderId="10" xfId="0" applyFont="1" applyBorder="1"/>
    <xf numFmtId="0" fontId="15" fillId="0" borderId="10" xfId="0" applyFont="1" applyBorder="1"/>
    <xf numFmtId="0" fontId="13" fillId="0" borderId="10" xfId="0" applyFont="1" applyBorder="1"/>
    <xf numFmtId="1" fontId="13" fillId="0" borderId="10" xfId="0" applyNumberFormat="1" applyFont="1" applyBorder="1" applyAlignment="1">
      <alignment horizontal="center"/>
    </xf>
    <xf numFmtId="0" fontId="13" fillId="0" borderId="11" xfId="0" applyFont="1" applyBorder="1"/>
    <xf numFmtId="0" fontId="12" fillId="0" borderId="12" xfId="0" applyFont="1" applyBorder="1" applyAlignment="1">
      <alignment horizontal="left"/>
    </xf>
    <xf numFmtId="0" fontId="13" fillId="0" borderId="13" xfId="0" applyFont="1" applyBorder="1"/>
    <xf numFmtId="0" fontId="12" fillId="0" borderId="14" xfId="0" applyFont="1" applyBorder="1" applyAlignment="1">
      <alignment horizontal="left"/>
    </xf>
    <xf numFmtId="0" fontId="16" fillId="0" borderId="15" xfId="0" applyFont="1" applyBorder="1"/>
    <xf numFmtId="0" fontId="15" fillId="0" borderId="15" xfId="0" applyFont="1" applyBorder="1"/>
    <xf numFmtId="0" fontId="13" fillId="0" borderId="15" xfId="0" applyFont="1" applyBorder="1"/>
    <xf numFmtId="1" fontId="13" fillId="0" borderId="15" xfId="0" applyNumberFormat="1" applyFont="1" applyBorder="1" applyAlignment="1">
      <alignment horizontal="center"/>
    </xf>
    <xf numFmtId="0" fontId="13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1" fontId="9" fillId="0" borderId="18" xfId="0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6" fillId="0" borderId="10" xfId="0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7" fillId="0" borderId="14" xfId="0" applyFont="1" applyBorder="1"/>
    <xf numFmtId="0" fontId="8" fillId="0" borderId="15" xfId="0" applyFont="1" applyBorder="1"/>
    <xf numFmtId="3" fontId="17" fillId="0" borderId="15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0" fontId="18" fillId="0" borderId="16" xfId="0" applyFont="1" applyBorder="1"/>
    <xf numFmtId="0" fontId="0" fillId="0" borderId="10" xfId="0" applyBorder="1"/>
    <xf numFmtId="3" fontId="0" fillId="0" borderId="10" xfId="0" applyNumberFormat="1" applyBorder="1" applyAlignment="1">
      <alignment horizontal="center"/>
    </xf>
    <xf numFmtId="0" fontId="9" fillId="0" borderId="12" xfId="0" applyFont="1" applyBorder="1"/>
    <xf numFmtId="0" fontId="5" fillId="0" borderId="12" xfId="0" applyFont="1" applyBorder="1"/>
    <xf numFmtId="0" fontId="5" fillId="0" borderId="14" xfId="0" applyFont="1" applyBorder="1"/>
    <xf numFmtId="0" fontId="3" fillId="0" borderId="15" xfId="0" applyFont="1" applyBorder="1"/>
    <xf numFmtId="3" fontId="3" fillId="0" borderId="15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0" fontId="0" fillId="0" borderId="16" xfId="0" applyBorder="1"/>
    <xf numFmtId="0" fontId="11" fillId="0" borderId="13" xfId="0" applyFont="1" applyBorder="1"/>
    <xf numFmtId="0" fontId="10" fillId="0" borderId="14" xfId="0" applyFont="1" applyBorder="1"/>
    <xf numFmtId="0" fontId="11" fillId="0" borderId="15" xfId="0" applyFont="1" applyBorder="1"/>
    <xf numFmtId="3" fontId="11" fillId="0" borderId="15" xfId="0" applyNumberFormat="1" applyFont="1" applyBorder="1" applyAlignment="1">
      <alignment horizontal="center"/>
    </xf>
    <xf numFmtId="1" fontId="11" fillId="0" borderId="15" xfId="0" applyNumberFormat="1" applyFont="1" applyBorder="1" applyAlignment="1">
      <alignment horizontal="center"/>
    </xf>
    <xf numFmtId="0" fontId="11" fillId="0" borderId="16" xfId="0" applyFont="1" applyBorder="1"/>
    <xf numFmtId="0" fontId="2" fillId="0" borderId="10" xfId="0" applyFont="1" applyBorder="1" applyAlignment="1">
      <alignment horizontal="center"/>
    </xf>
    <xf numFmtId="0" fontId="10" fillId="2" borderId="14" xfId="0" applyFont="1" applyFill="1" applyBorder="1"/>
    <xf numFmtId="0" fontId="10" fillId="2" borderId="15" xfId="0" applyFont="1" applyFill="1" applyBorder="1"/>
    <xf numFmtId="1" fontId="10" fillId="2" borderId="15" xfId="0" applyNumberFormat="1" applyFont="1" applyFill="1" applyBorder="1" applyAlignment="1">
      <alignment horizontal="center"/>
    </xf>
    <xf numFmtId="0" fontId="10" fillId="2" borderId="16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1" fontId="10" fillId="2" borderId="10" xfId="0" applyNumberFormat="1" applyFont="1" applyFill="1" applyBorder="1" applyAlignment="1">
      <alignment horizontal="center"/>
    </xf>
    <xf numFmtId="0" fontId="10" fillId="2" borderId="11" xfId="0" applyFont="1" applyFill="1" applyBorder="1"/>
    <xf numFmtId="0" fontId="21" fillId="0" borderId="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1" fontId="21" fillId="0" borderId="5" xfId="0" applyNumberFormat="1" applyFont="1" applyBorder="1" applyAlignment="1">
      <alignment horizontal="center"/>
    </xf>
    <xf numFmtId="0" fontId="15" fillId="0" borderId="12" xfId="0" applyFont="1" applyBorder="1"/>
    <xf numFmtId="1" fontId="21" fillId="0" borderId="13" xfId="0" applyNumberFormat="1" applyFont="1" applyBorder="1" applyAlignment="1">
      <alignment horizontal="center"/>
    </xf>
    <xf numFmtId="0" fontId="15" fillId="0" borderId="13" xfId="0" applyFont="1" applyBorder="1"/>
    <xf numFmtId="0" fontId="21" fillId="0" borderId="12" xfId="0" applyFont="1" applyBorder="1"/>
    <xf numFmtId="0" fontId="22" fillId="0" borderId="13" xfId="0" applyFont="1" applyBorder="1"/>
    <xf numFmtId="0" fontId="23" fillId="0" borderId="10" xfId="0" applyFont="1" applyBorder="1"/>
    <xf numFmtId="3" fontId="24" fillId="0" borderId="0" xfId="1" applyNumberFormat="1" applyFont="1" applyFill="1" applyBorder="1" applyAlignment="1" applyProtection="1">
      <alignment horizontal="center"/>
    </xf>
    <xf numFmtId="0" fontId="24" fillId="0" borderId="0" xfId="1" applyFont="1" applyBorder="1" applyAlignment="1" applyProtection="1">
      <alignment horizontal="center"/>
    </xf>
    <xf numFmtId="3" fontId="23" fillId="0" borderId="10" xfId="0" applyNumberFormat="1" applyFont="1" applyBorder="1" applyAlignment="1">
      <alignment horizontal="center"/>
    </xf>
    <xf numFmtId="0" fontId="25" fillId="0" borderId="12" xfId="0" applyFont="1" applyBorder="1"/>
    <xf numFmtId="0" fontId="25" fillId="0" borderId="8" xfId="0" applyFont="1" applyBorder="1" applyAlignment="1">
      <alignment horizontal="left"/>
    </xf>
    <xf numFmtId="3" fontId="25" fillId="0" borderId="8" xfId="0" applyNumberFormat="1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0" fontId="20" fillId="0" borderId="13" xfId="0" applyFont="1" applyBorder="1"/>
    <xf numFmtId="0" fontId="25" fillId="0" borderId="0" xfId="0" applyFont="1"/>
    <xf numFmtId="0" fontId="25" fillId="0" borderId="7" xfId="0" applyFont="1" applyBorder="1"/>
    <xf numFmtId="3" fontId="25" fillId="0" borderId="7" xfId="0" applyNumberFormat="1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3" fontId="20" fillId="0" borderId="7" xfId="0" applyNumberFormat="1" applyFont="1" applyBorder="1" applyAlignment="1">
      <alignment horizontal="center"/>
    </xf>
    <xf numFmtId="0" fontId="25" fillId="0" borderId="8" xfId="0" applyFont="1" applyBorder="1"/>
    <xf numFmtId="0" fontId="25" fillId="0" borderId="13" xfId="0" applyFont="1" applyBorder="1"/>
    <xf numFmtId="0" fontId="26" fillId="0" borderId="13" xfId="0" applyFont="1" applyBorder="1"/>
    <xf numFmtId="0" fontId="20" fillId="0" borderId="7" xfId="0" applyFont="1" applyBorder="1"/>
    <xf numFmtId="0" fontId="20" fillId="0" borderId="12" xfId="0" applyFont="1" applyBorder="1"/>
    <xf numFmtId="1" fontId="20" fillId="0" borderId="7" xfId="0" applyNumberFormat="1" applyFont="1" applyBorder="1" applyAlignment="1">
      <alignment horizontal="center"/>
    </xf>
    <xf numFmtId="1" fontId="20" fillId="0" borderId="13" xfId="0" applyNumberFormat="1" applyFont="1" applyBorder="1" applyAlignment="1">
      <alignment horizontal="center"/>
    </xf>
    <xf numFmtId="0" fontId="25" fillId="0" borderId="7" xfId="0" applyFont="1" applyBorder="1" applyAlignment="1">
      <alignment horizontal="left"/>
    </xf>
    <xf numFmtId="0" fontId="20" fillId="0" borderId="13" xfId="0" applyFont="1" applyBorder="1" applyAlignment="1">
      <alignment horizontal="center"/>
    </xf>
    <xf numFmtId="1" fontId="25" fillId="0" borderId="7" xfId="0" applyNumberFormat="1" applyFont="1" applyBorder="1" applyAlignment="1">
      <alignment horizontal="center"/>
    </xf>
    <xf numFmtId="3" fontId="28" fillId="0" borderId="0" xfId="1" applyNumberFormat="1" applyFont="1" applyFill="1" applyBorder="1" applyAlignment="1" applyProtection="1">
      <alignment horizontal="center"/>
    </xf>
    <xf numFmtId="0" fontId="28" fillId="0" borderId="0" xfId="1" applyFont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151</xdr:row>
      <xdr:rowOff>0</xdr:rowOff>
    </xdr:from>
    <xdr:to>
      <xdr:col>7</xdr:col>
      <xdr:colOff>381000</xdr:colOff>
      <xdr:row>151</xdr:row>
      <xdr:rowOff>0</xdr:rowOff>
    </xdr:to>
    <xdr:pic>
      <xdr:nvPicPr>
        <xdr:cNvPr id="1167" name="Picture 2" descr="arrentavajilla-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22802850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150</xdr:row>
      <xdr:rowOff>0</xdr:rowOff>
    </xdr:from>
    <xdr:to>
      <xdr:col>4</xdr:col>
      <xdr:colOff>666750</xdr:colOff>
      <xdr:row>151</xdr:row>
      <xdr:rowOff>19050</xdr:rowOff>
    </xdr:to>
    <xdr:pic>
      <xdr:nvPicPr>
        <xdr:cNvPr id="1168" name="Picture 46" descr="whatsapp-logo-vector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2574250"/>
          <a:ext cx="209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128955</xdr:colOff>
      <xdr:row>1</xdr:row>
      <xdr:rowOff>13260</xdr:rowOff>
    </xdr:from>
    <xdr:to>
      <xdr:col>2</xdr:col>
      <xdr:colOff>943707</xdr:colOff>
      <xdr:row>3</xdr:row>
      <xdr:rowOff>201778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81DDD-C18E-129C-0565-70CFF4BB4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54291"/>
          <a:ext cx="1060937" cy="598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stagram.com/invergonz/" TargetMode="External"/><Relationship Id="rId1" Type="http://schemas.openxmlformats.org/officeDocument/2006/relationships/hyperlink" Target="http://www.grupogyg.cl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60"/>
  <sheetViews>
    <sheetView tabSelected="1" zoomScale="161" zoomScaleNormal="130" workbookViewId="0">
      <pane ySplit="5" topLeftCell="A6" activePane="bottomLeft" state="frozen"/>
      <selection pane="bottomLeft" activeCell="E4" sqref="E4"/>
    </sheetView>
  </sheetViews>
  <sheetFormatPr baseColWidth="10" defaultRowHeight="13.2" x14ac:dyDescent="0.25"/>
  <cols>
    <col min="1" max="1" width="3.6640625" customWidth="1"/>
    <col min="2" max="2" width="3.5546875" customWidth="1"/>
    <col min="3" max="3" width="36.6640625" customWidth="1"/>
    <col min="4" max="4" width="10.88671875" customWidth="1"/>
    <col min="5" max="5" width="10.44140625" customWidth="1"/>
    <col min="6" max="6" width="8.109375" style="1" customWidth="1"/>
    <col min="7" max="7" width="12.44140625" style="1" customWidth="1"/>
    <col min="8" max="8" width="12.44140625" customWidth="1"/>
    <col min="9" max="9" width="3.44140625" customWidth="1"/>
  </cols>
  <sheetData>
    <row r="1" spans="2:8" ht="3" customHeight="1" x14ac:dyDescent="0.25"/>
    <row r="2" spans="2:8" s="19" customFormat="1" ht="16.5" customHeight="1" x14ac:dyDescent="0.3">
      <c r="B2" s="36" t="s">
        <v>146</v>
      </c>
      <c r="C2" s="37"/>
      <c r="D2" s="38"/>
      <c r="E2" s="39"/>
      <c r="F2" s="40"/>
      <c r="G2" s="40"/>
      <c r="H2" s="41"/>
    </row>
    <row r="3" spans="2:8" s="19" customFormat="1" ht="16.5" customHeight="1" x14ac:dyDescent="0.35">
      <c r="B3" s="42"/>
      <c r="C3" s="20" t="s">
        <v>140</v>
      </c>
      <c r="D3" s="21"/>
      <c r="F3" s="22"/>
      <c r="G3" s="22"/>
      <c r="H3" s="43"/>
    </row>
    <row r="4" spans="2:8" s="19" customFormat="1" ht="16.5" customHeight="1" x14ac:dyDescent="0.35">
      <c r="B4" s="44"/>
      <c r="C4" s="45" t="s">
        <v>141</v>
      </c>
      <c r="D4" s="46"/>
      <c r="E4" s="47"/>
      <c r="F4" s="48"/>
      <c r="G4" s="48"/>
      <c r="H4" s="49"/>
    </row>
    <row r="5" spans="2:8" s="19" customFormat="1" x14ac:dyDescent="0.25">
      <c r="B5" s="50"/>
      <c r="C5" s="51" t="s">
        <v>109</v>
      </c>
      <c r="D5" s="51"/>
      <c r="E5" s="51" t="s">
        <v>104</v>
      </c>
      <c r="F5" s="52"/>
      <c r="G5" s="51"/>
      <c r="H5" s="53"/>
    </row>
    <row r="6" spans="2:8" ht="7.5" customHeight="1" thickBot="1" x14ac:dyDescent="0.3">
      <c r="B6" s="54"/>
      <c r="C6" s="55"/>
      <c r="D6" s="55"/>
      <c r="E6" s="56"/>
      <c r="F6" s="57"/>
      <c r="G6" s="57"/>
      <c r="H6" s="58"/>
    </row>
    <row r="7" spans="2:8" s="21" customFormat="1" ht="12.6" thickBot="1" x14ac:dyDescent="0.3">
      <c r="B7" s="97"/>
      <c r="C7" s="93" t="s">
        <v>41</v>
      </c>
      <c r="D7" s="94" t="s">
        <v>23</v>
      </c>
      <c r="E7" s="95" t="s">
        <v>24</v>
      </c>
      <c r="F7" s="94" t="s">
        <v>25</v>
      </c>
      <c r="G7" s="96" t="s">
        <v>26</v>
      </c>
      <c r="H7" s="98"/>
    </row>
    <row r="8" spans="2:8" s="113" customFormat="1" ht="10.199999999999999" x14ac:dyDescent="0.2">
      <c r="B8" s="106"/>
      <c r="C8" s="107" t="s">
        <v>127</v>
      </c>
      <c r="D8" s="108">
        <v>3500</v>
      </c>
      <c r="E8" s="109">
        <v>120</v>
      </c>
      <c r="F8" s="110"/>
      <c r="G8" s="111" t="str">
        <f>IF(F8&gt;0,(F8*E8),"")</f>
        <v/>
      </c>
      <c r="H8" s="112"/>
    </row>
    <row r="9" spans="2:8" s="113" customFormat="1" ht="10.199999999999999" x14ac:dyDescent="0.2">
      <c r="B9" s="106"/>
      <c r="C9" s="114" t="s">
        <v>57</v>
      </c>
      <c r="D9" s="115">
        <v>1500</v>
      </c>
      <c r="E9" s="115">
        <v>100</v>
      </c>
      <c r="F9" s="116"/>
      <c r="G9" s="117" t="str">
        <f t="shared" ref="G9:G16" si="0">IF(F9&gt;0,(F9*E9),"")</f>
        <v/>
      </c>
      <c r="H9" s="112"/>
    </row>
    <row r="10" spans="2:8" s="113" customFormat="1" ht="10.199999999999999" x14ac:dyDescent="0.2">
      <c r="B10" s="106"/>
      <c r="C10" s="114" t="s">
        <v>118</v>
      </c>
      <c r="D10" s="115">
        <v>1000</v>
      </c>
      <c r="E10" s="115">
        <v>100</v>
      </c>
      <c r="F10" s="116"/>
      <c r="G10" s="117" t="str">
        <f>IF(F10&gt;0,(F10*E10),"")</f>
        <v/>
      </c>
      <c r="H10" s="112"/>
    </row>
    <row r="11" spans="2:8" s="113" customFormat="1" ht="10.199999999999999" x14ac:dyDescent="0.2">
      <c r="B11" s="106"/>
      <c r="C11" s="114" t="s">
        <v>119</v>
      </c>
      <c r="D11" s="115">
        <v>2500</v>
      </c>
      <c r="E11" s="115">
        <v>120</v>
      </c>
      <c r="F11" s="116"/>
      <c r="G11" s="117" t="str">
        <f>IF(F11&gt;0,(F11*E11),"")</f>
        <v/>
      </c>
      <c r="H11" s="112"/>
    </row>
    <row r="12" spans="2:8" s="113" customFormat="1" ht="10.199999999999999" x14ac:dyDescent="0.2">
      <c r="B12" s="106"/>
      <c r="C12" s="114" t="s">
        <v>122</v>
      </c>
      <c r="D12" s="115">
        <v>1500</v>
      </c>
      <c r="E12" s="115">
        <v>100</v>
      </c>
      <c r="F12" s="116"/>
      <c r="G12" s="117" t="str">
        <f>IF(F12&gt;0,(F12*E12),"")</f>
        <v/>
      </c>
      <c r="H12" s="112"/>
    </row>
    <row r="13" spans="2:8" s="113" customFormat="1" ht="10.199999999999999" x14ac:dyDescent="0.2">
      <c r="B13" s="106"/>
      <c r="C13" s="114" t="s">
        <v>120</v>
      </c>
      <c r="D13" s="115">
        <v>1500</v>
      </c>
      <c r="E13" s="115">
        <v>100</v>
      </c>
      <c r="F13" s="116"/>
      <c r="G13" s="117" t="str">
        <f t="shared" si="0"/>
        <v/>
      </c>
      <c r="H13" s="112"/>
    </row>
    <row r="14" spans="2:8" s="113" customFormat="1" ht="11.25" customHeight="1" x14ac:dyDescent="0.2">
      <c r="B14" s="106"/>
      <c r="C14" s="114" t="s">
        <v>121</v>
      </c>
      <c r="D14" s="115">
        <v>1500</v>
      </c>
      <c r="E14" s="115">
        <v>100</v>
      </c>
      <c r="F14" s="116"/>
      <c r="G14" s="117" t="str">
        <f t="shared" si="0"/>
        <v/>
      </c>
      <c r="H14" s="112"/>
    </row>
    <row r="15" spans="2:8" s="113" customFormat="1" ht="10.199999999999999" x14ac:dyDescent="0.2">
      <c r="B15" s="106"/>
      <c r="C15" s="114" t="s">
        <v>19</v>
      </c>
      <c r="D15" s="115">
        <v>800</v>
      </c>
      <c r="E15" s="115">
        <v>100</v>
      </c>
      <c r="F15" s="116"/>
      <c r="G15" s="117" t="str">
        <f t="shared" si="0"/>
        <v/>
      </c>
      <c r="H15" s="112"/>
    </row>
    <row r="16" spans="2:8" s="113" customFormat="1" ht="10.199999999999999" x14ac:dyDescent="0.2">
      <c r="B16" s="106"/>
      <c r="C16" s="114" t="s">
        <v>117</v>
      </c>
      <c r="D16" s="115">
        <v>500</v>
      </c>
      <c r="E16" s="115">
        <v>100</v>
      </c>
      <c r="F16" s="116"/>
      <c r="G16" s="117" t="str">
        <f t="shared" si="0"/>
        <v/>
      </c>
      <c r="H16" s="112"/>
    </row>
    <row r="17" spans="2:8" ht="4.5" customHeight="1" thickBot="1" x14ac:dyDescent="0.3">
      <c r="B17" s="59"/>
      <c r="C17" s="5"/>
      <c r="D17" s="6"/>
      <c r="E17" s="6"/>
      <c r="F17" s="7"/>
      <c r="G17" s="4"/>
      <c r="H17" s="60"/>
    </row>
    <row r="18" spans="2:8" s="21" customFormat="1" ht="12.6" thickBot="1" x14ac:dyDescent="0.3">
      <c r="B18" s="97"/>
      <c r="C18" s="93" t="s">
        <v>42</v>
      </c>
      <c r="D18" s="94" t="s">
        <v>23</v>
      </c>
      <c r="E18" s="95" t="s">
        <v>24</v>
      </c>
      <c r="F18" s="94" t="s">
        <v>25</v>
      </c>
      <c r="G18" s="96" t="s">
        <v>26</v>
      </c>
      <c r="H18" s="99"/>
    </row>
    <row r="19" spans="2:8" s="113" customFormat="1" ht="10.199999999999999" x14ac:dyDescent="0.2">
      <c r="B19" s="106"/>
      <c r="C19" s="118" t="s">
        <v>65</v>
      </c>
      <c r="D19" s="108">
        <v>6000</v>
      </c>
      <c r="E19" s="108">
        <v>1000</v>
      </c>
      <c r="F19" s="110"/>
      <c r="G19" s="111" t="str">
        <f t="shared" ref="G19:G67" si="1">IF(F19&gt;0,(F19*E19),"")</f>
        <v/>
      </c>
      <c r="H19" s="119"/>
    </row>
    <row r="20" spans="2:8" s="113" customFormat="1" ht="10.199999999999999" x14ac:dyDescent="0.2">
      <c r="B20" s="106"/>
      <c r="C20" s="114" t="s">
        <v>100</v>
      </c>
      <c r="D20" s="115">
        <v>6000</v>
      </c>
      <c r="E20" s="108">
        <v>1000</v>
      </c>
      <c r="F20" s="116"/>
      <c r="G20" s="117" t="str">
        <f t="shared" si="1"/>
        <v/>
      </c>
      <c r="H20" s="119"/>
    </row>
    <row r="21" spans="2:8" s="113" customFormat="1" ht="10.199999999999999" x14ac:dyDescent="0.2">
      <c r="B21" s="106"/>
      <c r="C21" s="114" t="s">
        <v>82</v>
      </c>
      <c r="D21" s="115">
        <v>6000</v>
      </c>
      <c r="E21" s="108">
        <v>1000</v>
      </c>
      <c r="F21" s="116"/>
      <c r="G21" s="117" t="str">
        <f t="shared" si="1"/>
        <v/>
      </c>
      <c r="H21" s="119"/>
    </row>
    <row r="22" spans="2:8" s="113" customFormat="1" ht="10.199999999999999" x14ac:dyDescent="0.2">
      <c r="B22" s="106"/>
      <c r="C22" s="114" t="s">
        <v>6</v>
      </c>
      <c r="D22" s="115">
        <v>6000</v>
      </c>
      <c r="E22" s="108">
        <v>1000</v>
      </c>
      <c r="F22" s="116"/>
      <c r="G22" s="117" t="str">
        <f t="shared" si="1"/>
        <v/>
      </c>
      <c r="H22" s="119"/>
    </row>
    <row r="23" spans="2:8" s="113" customFormat="1" ht="10.199999999999999" x14ac:dyDescent="0.2">
      <c r="B23" s="106"/>
      <c r="C23" s="114" t="s">
        <v>66</v>
      </c>
      <c r="D23" s="115">
        <v>6000</v>
      </c>
      <c r="E23" s="108">
        <v>1000</v>
      </c>
      <c r="F23" s="116"/>
      <c r="G23" s="117" t="str">
        <f t="shared" si="1"/>
        <v/>
      </c>
      <c r="H23" s="120"/>
    </row>
    <row r="24" spans="2:8" s="113" customFormat="1" ht="10.199999999999999" x14ac:dyDescent="0.2">
      <c r="B24" s="106"/>
      <c r="C24" s="114" t="s">
        <v>68</v>
      </c>
      <c r="D24" s="115">
        <v>6000</v>
      </c>
      <c r="E24" s="108">
        <v>1000</v>
      </c>
      <c r="F24" s="116"/>
      <c r="G24" s="117" t="str">
        <f t="shared" si="1"/>
        <v/>
      </c>
      <c r="H24" s="120"/>
    </row>
    <row r="25" spans="2:8" s="113" customFormat="1" ht="10.199999999999999" x14ac:dyDescent="0.2">
      <c r="B25" s="106"/>
      <c r="C25" s="114" t="s">
        <v>47</v>
      </c>
      <c r="D25" s="115">
        <v>6000</v>
      </c>
      <c r="E25" s="108">
        <v>1000</v>
      </c>
      <c r="F25" s="116"/>
      <c r="G25" s="117" t="str">
        <f t="shared" si="1"/>
        <v/>
      </c>
      <c r="H25" s="120"/>
    </row>
    <row r="26" spans="2:8" s="113" customFormat="1" ht="10.199999999999999" x14ac:dyDescent="0.2">
      <c r="B26" s="106"/>
      <c r="C26" s="114" t="s">
        <v>92</v>
      </c>
      <c r="D26" s="115">
        <v>6000</v>
      </c>
      <c r="E26" s="108">
        <v>1000</v>
      </c>
      <c r="F26" s="116"/>
      <c r="G26" s="117" t="str">
        <f t="shared" si="1"/>
        <v/>
      </c>
      <c r="H26" s="120"/>
    </row>
    <row r="27" spans="2:8" s="113" customFormat="1" ht="10.199999999999999" x14ac:dyDescent="0.2">
      <c r="B27" s="106"/>
      <c r="C27" s="114" t="s">
        <v>30</v>
      </c>
      <c r="D27" s="115">
        <v>6000</v>
      </c>
      <c r="E27" s="108">
        <v>1000</v>
      </c>
      <c r="F27" s="116"/>
      <c r="G27" s="117" t="str">
        <f t="shared" si="1"/>
        <v/>
      </c>
      <c r="H27" s="120"/>
    </row>
    <row r="28" spans="2:8" s="113" customFormat="1" ht="10.199999999999999" x14ac:dyDescent="0.2">
      <c r="B28" s="106"/>
      <c r="C28" s="114" t="s">
        <v>84</v>
      </c>
      <c r="D28" s="115">
        <v>6000</v>
      </c>
      <c r="E28" s="108">
        <v>1000</v>
      </c>
      <c r="F28" s="116"/>
      <c r="G28" s="117" t="str">
        <f t="shared" si="1"/>
        <v/>
      </c>
      <c r="H28" s="120"/>
    </row>
    <row r="29" spans="2:8" s="113" customFormat="1" ht="10.199999999999999" x14ac:dyDescent="0.2">
      <c r="B29" s="106"/>
      <c r="C29" s="114" t="s">
        <v>31</v>
      </c>
      <c r="D29" s="115">
        <v>6000</v>
      </c>
      <c r="E29" s="108">
        <v>1000</v>
      </c>
      <c r="F29" s="116"/>
      <c r="G29" s="117" t="str">
        <f t="shared" si="1"/>
        <v/>
      </c>
      <c r="H29" s="120"/>
    </row>
    <row r="30" spans="2:8" s="113" customFormat="1" ht="10.199999999999999" x14ac:dyDescent="0.2">
      <c r="B30" s="106"/>
      <c r="C30" s="114" t="s">
        <v>123</v>
      </c>
      <c r="D30" s="115">
        <v>6000</v>
      </c>
      <c r="E30" s="108">
        <v>1000</v>
      </c>
      <c r="F30" s="116"/>
      <c r="G30" s="117" t="str">
        <f t="shared" si="1"/>
        <v/>
      </c>
      <c r="H30" s="120"/>
    </row>
    <row r="31" spans="2:8" s="113" customFormat="1" ht="10.199999999999999" x14ac:dyDescent="0.2">
      <c r="B31" s="106"/>
      <c r="C31" s="114" t="s">
        <v>64</v>
      </c>
      <c r="D31" s="115">
        <v>6000</v>
      </c>
      <c r="E31" s="108">
        <v>1000</v>
      </c>
      <c r="F31" s="116"/>
      <c r="G31" s="117" t="str">
        <f t="shared" si="1"/>
        <v/>
      </c>
      <c r="H31" s="119"/>
    </row>
    <row r="32" spans="2:8" s="113" customFormat="1" ht="10.199999999999999" x14ac:dyDescent="0.2">
      <c r="B32" s="106"/>
      <c r="C32" s="114" t="s">
        <v>69</v>
      </c>
      <c r="D32" s="115">
        <v>6000</v>
      </c>
      <c r="E32" s="108">
        <v>1000</v>
      </c>
      <c r="F32" s="116"/>
      <c r="G32" s="117" t="str">
        <f t="shared" si="1"/>
        <v/>
      </c>
      <c r="H32" s="119"/>
    </row>
    <row r="33" spans="2:8" s="113" customFormat="1" ht="10.199999999999999" x14ac:dyDescent="0.2">
      <c r="B33" s="106"/>
      <c r="C33" s="114" t="s">
        <v>98</v>
      </c>
      <c r="D33" s="115">
        <v>6000</v>
      </c>
      <c r="E33" s="115">
        <v>1200</v>
      </c>
      <c r="F33" s="116"/>
      <c r="G33" s="117" t="str">
        <f t="shared" si="1"/>
        <v/>
      </c>
      <c r="H33" s="119"/>
    </row>
    <row r="34" spans="2:8" s="113" customFormat="1" ht="10.199999999999999" x14ac:dyDescent="0.2">
      <c r="B34" s="106"/>
      <c r="C34" s="114" t="s">
        <v>101</v>
      </c>
      <c r="D34" s="115">
        <v>6000</v>
      </c>
      <c r="E34" s="115">
        <v>1000</v>
      </c>
      <c r="F34" s="116"/>
      <c r="G34" s="117" t="str">
        <f t="shared" si="1"/>
        <v/>
      </c>
      <c r="H34" s="119"/>
    </row>
    <row r="35" spans="2:8" s="113" customFormat="1" ht="10.199999999999999" x14ac:dyDescent="0.2">
      <c r="B35" s="106"/>
      <c r="C35" s="114" t="s">
        <v>73</v>
      </c>
      <c r="D35" s="115">
        <v>6000</v>
      </c>
      <c r="E35" s="115">
        <v>1000</v>
      </c>
      <c r="F35" s="116"/>
      <c r="G35" s="117" t="str">
        <f t="shared" si="1"/>
        <v/>
      </c>
      <c r="H35" s="119"/>
    </row>
    <row r="36" spans="2:8" s="113" customFormat="1" ht="10.199999999999999" x14ac:dyDescent="0.2">
      <c r="B36" s="106"/>
      <c r="C36" s="114" t="s">
        <v>62</v>
      </c>
      <c r="D36" s="115">
        <v>6000</v>
      </c>
      <c r="E36" s="115">
        <v>1000</v>
      </c>
      <c r="F36" s="116"/>
      <c r="G36" s="117" t="str">
        <f t="shared" si="1"/>
        <v/>
      </c>
      <c r="H36" s="119"/>
    </row>
    <row r="37" spans="2:8" s="113" customFormat="1" ht="10.199999999999999" x14ac:dyDescent="0.2">
      <c r="B37" s="106"/>
      <c r="C37" s="114" t="s">
        <v>93</v>
      </c>
      <c r="D37" s="115">
        <v>6000</v>
      </c>
      <c r="E37" s="115">
        <v>1000</v>
      </c>
      <c r="F37" s="116"/>
      <c r="G37" s="117" t="str">
        <f t="shared" si="1"/>
        <v/>
      </c>
      <c r="H37" s="119"/>
    </row>
    <row r="38" spans="2:8" s="113" customFormat="1" ht="10.199999999999999" x14ac:dyDescent="0.2">
      <c r="B38" s="106"/>
      <c r="C38" s="114" t="s">
        <v>85</v>
      </c>
      <c r="D38" s="115">
        <v>6000</v>
      </c>
      <c r="E38" s="115">
        <v>1000</v>
      </c>
      <c r="F38" s="116"/>
      <c r="G38" s="117" t="str">
        <f t="shared" si="1"/>
        <v/>
      </c>
      <c r="H38" s="119"/>
    </row>
    <row r="39" spans="2:8" s="113" customFormat="1" ht="10.199999999999999" x14ac:dyDescent="0.2">
      <c r="B39" s="106"/>
      <c r="C39" s="114" t="s">
        <v>102</v>
      </c>
      <c r="D39" s="115">
        <v>6000</v>
      </c>
      <c r="E39" s="115">
        <v>1000</v>
      </c>
      <c r="F39" s="116"/>
      <c r="G39" s="117" t="str">
        <f t="shared" si="1"/>
        <v/>
      </c>
      <c r="H39" s="119"/>
    </row>
    <row r="40" spans="2:8" s="113" customFormat="1" ht="10.199999999999999" x14ac:dyDescent="0.2">
      <c r="B40" s="106"/>
      <c r="C40" s="114" t="s">
        <v>124</v>
      </c>
      <c r="D40" s="115">
        <v>6000</v>
      </c>
      <c r="E40" s="115">
        <v>1000</v>
      </c>
      <c r="F40" s="116"/>
      <c r="G40" s="117" t="str">
        <f t="shared" si="1"/>
        <v/>
      </c>
      <c r="H40" s="119"/>
    </row>
    <row r="41" spans="2:8" s="113" customFormat="1" ht="10.199999999999999" x14ac:dyDescent="0.2">
      <c r="B41" s="106"/>
      <c r="C41" s="114" t="s">
        <v>67</v>
      </c>
      <c r="D41" s="115">
        <v>6000</v>
      </c>
      <c r="E41" s="115">
        <v>1000</v>
      </c>
      <c r="F41" s="116"/>
      <c r="G41" s="117" t="str">
        <f t="shared" si="1"/>
        <v/>
      </c>
      <c r="H41" s="119"/>
    </row>
    <row r="42" spans="2:8" s="113" customFormat="1" ht="10.199999999999999" x14ac:dyDescent="0.2">
      <c r="B42" s="106"/>
      <c r="C42" s="114" t="s">
        <v>51</v>
      </c>
      <c r="D42" s="115">
        <v>12000</v>
      </c>
      <c r="E42" s="115">
        <v>3500</v>
      </c>
      <c r="F42" s="116"/>
      <c r="G42" s="117" t="str">
        <f t="shared" si="1"/>
        <v/>
      </c>
      <c r="H42" s="120"/>
    </row>
    <row r="43" spans="2:8" s="113" customFormat="1" ht="10.199999999999999" x14ac:dyDescent="0.2">
      <c r="B43" s="106"/>
      <c r="C43" s="114" t="s">
        <v>76</v>
      </c>
      <c r="D43" s="115">
        <v>4000</v>
      </c>
      <c r="E43" s="115">
        <v>500</v>
      </c>
      <c r="F43" s="116"/>
      <c r="G43" s="117" t="str">
        <f t="shared" si="1"/>
        <v/>
      </c>
      <c r="H43" s="120"/>
    </row>
    <row r="44" spans="2:8" s="113" customFormat="1" ht="10.199999999999999" x14ac:dyDescent="0.2">
      <c r="B44" s="106"/>
      <c r="C44" s="114" t="s">
        <v>99</v>
      </c>
      <c r="D44" s="115">
        <v>1500</v>
      </c>
      <c r="E44" s="115">
        <v>250</v>
      </c>
      <c r="F44" s="116"/>
      <c r="G44" s="117" t="str">
        <f t="shared" si="1"/>
        <v/>
      </c>
      <c r="H44" s="120"/>
    </row>
    <row r="45" spans="2:8" s="113" customFormat="1" ht="10.199999999999999" x14ac:dyDescent="0.2">
      <c r="B45" s="106"/>
      <c r="C45" s="114" t="s">
        <v>72</v>
      </c>
      <c r="D45" s="115">
        <v>1500</v>
      </c>
      <c r="E45" s="115">
        <v>200</v>
      </c>
      <c r="F45" s="116"/>
      <c r="G45" s="117" t="str">
        <f t="shared" si="1"/>
        <v/>
      </c>
      <c r="H45" s="120"/>
    </row>
    <row r="46" spans="2:8" s="113" customFormat="1" ht="10.199999999999999" x14ac:dyDescent="0.2">
      <c r="B46" s="106"/>
      <c r="C46" s="114" t="s">
        <v>7</v>
      </c>
      <c r="D46" s="115">
        <v>1500</v>
      </c>
      <c r="E46" s="115">
        <v>200</v>
      </c>
      <c r="F46" s="116"/>
      <c r="G46" s="117" t="str">
        <f t="shared" si="1"/>
        <v/>
      </c>
      <c r="H46" s="120"/>
    </row>
    <row r="47" spans="2:8" s="113" customFormat="1" ht="10.199999999999999" x14ac:dyDescent="0.2">
      <c r="B47" s="106"/>
      <c r="C47" s="114" t="s">
        <v>70</v>
      </c>
      <c r="D47" s="115">
        <v>1500</v>
      </c>
      <c r="E47" s="115">
        <v>200</v>
      </c>
      <c r="F47" s="116"/>
      <c r="G47" s="117" t="str">
        <f t="shared" si="1"/>
        <v/>
      </c>
      <c r="H47" s="119"/>
    </row>
    <row r="48" spans="2:8" s="113" customFormat="1" ht="10.199999999999999" x14ac:dyDescent="0.2">
      <c r="B48" s="106"/>
      <c r="C48" s="114" t="s">
        <v>74</v>
      </c>
      <c r="D48" s="115">
        <v>1500</v>
      </c>
      <c r="E48" s="115">
        <v>200</v>
      </c>
      <c r="F48" s="116"/>
      <c r="G48" s="117" t="str">
        <f t="shared" si="1"/>
        <v/>
      </c>
      <c r="H48" s="120"/>
    </row>
    <row r="49" spans="2:8" s="113" customFormat="1" ht="10.199999999999999" x14ac:dyDescent="0.2">
      <c r="B49" s="106"/>
      <c r="C49" s="114" t="s">
        <v>103</v>
      </c>
      <c r="D49" s="115">
        <v>1500</v>
      </c>
      <c r="E49" s="115">
        <v>200</v>
      </c>
      <c r="F49" s="116"/>
      <c r="G49" s="117" t="str">
        <f t="shared" si="1"/>
        <v/>
      </c>
      <c r="H49" s="120"/>
    </row>
    <row r="50" spans="2:8" s="113" customFormat="1" ht="10.199999999999999" x14ac:dyDescent="0.2">
      <c r="B50" s="106"/>
      <c r="C50" s="114" t="s">
        <v>83</v>
      </c>
      <c r="D50" s="115">
        <v>1500</v>
      </c>
      <c r="E50" s="115">
        <v>200</v>
      </c>
      <c r="F50" s="116"/>
      <c r="G50" s="117" t="str">
        <f t="shared" si="1"/>
        <v/>
      </c>
      <c r="H50" s="120"/>
    </row>
    <row r="51" spans="2:8" s="113" customFormat="1" ht="10.199999999999999" x14ac:dyDescent="0.2">
      <c r="B51" s="106"/>
      <c r="C51" s="114" t="s">
        <v>63</v>
      </c>
      <c r="D51" s="115">
        <v>1500</v>
      </c>
      <c r="E51" s="115">
        <v>200</v>
      </c>
      <c r="F51" s="116"/>
      <c r="G51" s="117" t="str">
        <f t="shared" si="1"/>
        <v/>
      </c>
      <c r="H51" s="119"/>
    </row>
    <row r="52" spans="2:8" s="113" customFormat="1" ht="10.199999999999999" x14ac:dyDescent="0.2">
      <c r="B52" s="106"/>
      <c r="C52" s="114" t="s">
        <v>48</v>
      </c>
      <c r="D52" s="115">
        <v>1500</v>
      </c>
      <c r="E52" s="115">
        <v>200</v>
      </c>
      <c r="F52" s="116"/>
      <c r="G52" s="117" t="str">
        <f t="shared" si="1"/>
        <v/>
      </c>
      <c r="H52" s="119"/>
    </row>
    <row r="53" spans="2:8" s="113" customFormat="1" ht="10.199999999999999" x14ac:dyDescent="0.2">
      <c r="B53" s="106"/>
      <c r="C53" s="114" t="s">
        <v>94</v>
      </c>
      <c r="D53" s="115">
        <v>1500</v>
      </c>
      <c r="E53" s="115">
        <v>200</v>
      </c>
      <c r="F53" s="116"/>
      <c r="G53" s="117" t="str">
        <f t="shared" si="1"/>
        <v/>
      </c>
      <c r="H53" s="119"/>
    </row>
    <row r="54" spans="2:8" s="113" customFormat="1" ht="10.199999999999999" x14ac:dyDescent="0.2">
      <c r="B54" s="106"/>
      <c r="C54" s="114" t="s">
        <v>32</v>
      </c>
      <c r="D54" s="115">
        <v>1500</v>
      </c>
      <c r="E54" s="115">
        <v>200</v>
      </c>
      <c r="F54" s="116"/>
      <c r="G54" s="117" t="str">
        <f t="shared" si="1"/>
        <v/>
      </c>
      <c r="H54" s="119"/>
    </row>
    <row r="55" spans="2:8" s="113" customFormat="1" ht="10.199999999999999" x14ac:dyDescent="0.2">
      <c r="B55" s="106"/>
      <c r="C55" s="114" t="s">
        <v>86</v>
      </c>
      <c r="D55" s="115">
        <v>1500</v>
      </c>
      <c r="E55" s="115">
        <v>200</v>
      </c>
      <c r="F55" s="116"/>
      <c r="G55" s="117" t="str">
        <f t="shared" si="1"/>
        <v/>
      </c>
      <c r="H55" s="119"/>
    </row>
    <row r="56" spans="2:8" s="113" customFormat="1" ht="10.199999999999999" x14ac:dyDescent="0.2">
      <c r="B56" s="106"/>
      <c r="C56" s="114" t="s">
        <v>33</v>
      </c>
      <c r="D56" s="115">
        <v>1500</v>
      </c>
      <c r="E56" s="115">
        <v>200</v>
      </c>
      <c r="F56" s="116"/>
      <c r="G56" s="117" t="str">
        <f t="shared" si="1"/>
        <v/>
      </c>
      <c r="H56" s="119"/>
    </row>
    <row r="57" spans="2:8" s="113" customFormat="1" ht="10.199999999999999" x14ac:dyDescent="0.2">
      <c r="B57" s="106"/>
      <c r="C57" s="114" t="s">
        <v>125</v>
      </c>
      <c r="D57" s="115">
        <v>1500</v>
      </c>
      <c r="E57" s="115">
        <v>200</v>
      </c>
      <c r="F57" s="116"/>
      <c r="G57" s="117" t="str">
        <f t="shared" si="1"/>
        <v/>
      </c>
      <c r="H57" s="119"/>
    </row>
    <row r="58" spans="2:8" s="113" customFormat="1" ht="10.199999999999999" x14ac:dyDescent="0.2">
      <c r="B58" s="106"/>
      <c r="C58" s="114" t="s">
        <v>71</v>
      </c>
      <c r="D58" s="115">
        <v>1500</v>
      </c>
      <c r="E58" s="115">
        <v>200</v>
      </c>
      <c r="F58" s="116"/>
      <c r="G58" s="117" t="str">
        <f t="shared" si="1"/>
        <v/>
      </c>
      <c r="H58" s="119"/>
    </row>
    <row r="59" spans="2:8" s="113" customFormat="1" ht="10.199999999999999" x14ac:dyDescent="0.2">
      <c r="B59" s="106"/>
      <c r="C59" s="114" t="s">
        <v>52</v>
      </c>
      <c r="D59" s="115">
        <v>8000</v>
      </c>
      <c r="E59" s="115">
        <v>1600</v>
      </c>
      <c r="F59" s="116"/>
      <c r="G59" s="117" t="str">
        <f t="shared" si="1"/>
        <v/>
      </c>
      <c r="H59" s="120"/>
    </row>
    <row r="60" spans="2:8" s="113" customFormat="1" ht="10.199999999999999" x14ac:dyDescent="0.2">
      <c r="B60" s="106"/>
      <c r="C60" s="114" t="s">
        <v>137</v>
      </c>
      <c r="D60" s="115">
        <v>8000</v>
      </c>
      <c r="E60" s="115">
        <v>1600</v>
      </c>
      <c r="F60" s="116"/>
      <c r="G60" s="117" t="str">
        <f t="shared" si="1"/>
        <v/>
      </c>
      <c r="H60" s="120"/>
    </row>
    <row r="61" spans="2:8" s="113" customFormat="1" ht="10.199999999999999" x14ac:dyDescent="0.2">
      <c r="B61" s="106"/>
      <c r="C61" s="114" t="s">
        <v>14</v>
      </c>
      <c r="D61" s="115">
        <v>10000</v>
      </c>
      <c r="E61" s="115">
        <v>1600</v>
      </c>
      <c r="F61" s="116"/>
      <c r="G61" s="117" t="str">
        <f t="shared" si="1"/>
        <v/>
      </c>
      <c r="H61" s="120"/>
    </row>
    <row r="62" spans="2:8" s="113" customFormat="1" ht="10.199999999999999" x14ac:dyDescent="0.2">
      <c r="B62" s="106"/>
      <c r="C62" s="114" t="s">
        <v>12</v>
      </c>
      <c r="D62" s="115">
        <v>1000</v>
      </c>
      <c r="E62" s="115">
        <v>200</v>
      </c>
      <c r="F62" s="116"/>
      <c r="G62" s="117" t="str">
        <f t="shared" si="1"/>
        <v/>
      </c>
      <c r="H62" s="120"/>
    </row>
    <row r="63" spans="2:8" s="113" customFormat="1" ht="10.199999999999999" x14ac:dyDescent="0.2">
      <c r="B63" s="106"/>
      <c r="C63" s="121" t="s">
        <v>87</v>
      </c>
      <c r="D63" s="115">
        <v>10000</v>
      </c>
      <c r="E63" s="115">
        <v>2000</v>
      </c>
      <c r="F63" s="116"/>
      <c r="G63" s="117" t="str">
        <f t="shared" si="1"/>
        <v/>
      </c>
      <c r="H63" s="120"/>
    </row>
    <row r="64" spans="2:8" s="113" customFormat="1" ht="10.199999999999999" x14ac:dyDescent="0.2">
      <c r="B64" s="106"/>
      <c r="C64" s="121" t="s">
        <v>138</v>
      </c>
      <c r="D64" s="115">
        <v>10000</v>
      </c>
      <c r="E64" s="115">
        <v>2000</v>
      </c>
      <c r="F64" s="116"/>
      <c r="G64" s="117" t="str">
        <f t="shared" si="1"/>
        <v/>
      </c>
      <c r="H64" s="120"/>
    </row>
    <row r="65" spans="2:8" s="113" customFormat="1" ht="10.199999999999999" x14ac:dyDescent="0.2">
      <c r="B65" s="106"/>
      <c r="C65" s="121" t="s">
        <v>88</v>
      </c>
      <c r="D65" s="115">
        <v>12000</v>
      </c>
      <c r="E65" s="115">
        <v>2000</v>
      </c>
      <c r="F65" s="116"/>
      <c r="G65" s="117" t="str">
        <f t="shared" si="1"/>
        <v/>
      </c>
      <c r="H65" s="120"/>
    </row>
    <row r="66" spans="2:8" s="113" customFormat="1" ht="10.199999999999999" x14ac:dyDescent="0.2">
      <c r="B66" s="106"/>
      <c r="C66" s="121" t="s">
        <v>89</v>
      </c>
      <c r="D66" s="115">
        <v>10000</v>
      </c>
      <c r="E66" s="115">
        <v>4500</v>
      </c>
      <c r="F66" s="116"/>
      <c r="G66" s="117" t="str">
        <f t="shared" si="1"/>
        <v/>
      </c>
      <c r="H66" s="120"/>
    </row>
    <row r="67" spans="2:8" s="113" customFormat="1" ht="10.199999999999999" x14ac:dyDescent="0.2">
      <c r="B67" s="106"/>
      <c r="C67" s="121" t="s">
        <v>90</v>
      </c>
      <c r="D67" s="115">
        <v>5000</v>
      </c>
      <c r="E67" s="115">
        <v>600</v>
      </c>
      <c r="F67" s="116"/>
      <c r="G67" s="117" t="str">
        <f t="shared" si="1"/>
        <v/>
      </c>
      <c r="H67" s="120"/>
    </row>
    <row r="68" spans="2:8" s="23" customFormat="1" ht="12" x14ac:dyDescent="0.25">
      <c r="B68" s="61"/>
      <c r="C68" s="62"/>
      <c r="D68" s="63"/>
      <c r="E68" s="63"/>
      <c r="F68" s="64"/>
      <c r="G68" s="65"/>
      <c r="H68" s="66"/>
    </row>
    <row r="69" spans="2:8" s="23" customFormat="1" ht="12" x14ac:dyDescent="0.25">
      <c r="C69" s="31"/>
      <c r="D69" s="32"/>
      <c r="E69" s="32"/>
      <c r="F69" s="33"/>
      <c r="G69" s="34"/>
      <c r="H69" s="35"/>
    </row>
    <row r="70" spans="2:8" s="23" customFormat="1" ht="12" x14ac:dyDescent="0.25">
      <c r="C70" s="31"/>
      <c r="D70" s="32"/>
      <c r="E70" s="32"/>
      <c r="F70" s="33"/>
      <c r="G70" s="34"/>
      <c r="H70" s="35"/>
    </row>
    <row r="71" spans="2:8" s="23" customFormat="1" ht="12" x14ac:dyDescent="0.25">
      <c r="C71" s="31"/>
      <c r="D71" s="32"/>
      <c r="E71" s="32"/>
      <c r="F71" s="33"/>
      <c r="G71" s="34"/>
      <c r="H71" s="35"/>
    </row>
    <row r="72" spans="2:8" ht="13.8" thickBot="1" x14ac:dyDescent="0.3">
      <c r="B72" s="54"/>
      <c r="C72" s="67"/>
      <c r="D72" s="68"/>
      <c r="E72" s="68"/>
      <c r="F72" s="57"/>
      <c r="G72" s="57"/>
      <c r="H72" s="58"/>
    </row>
    <row r="73" spans="2:8" s="21" customFormat="1" ht="12.6" thickBot="1" x14ac:dyDescent="0.3">
      <c r="B73" s="100"/>
      <c r="C73" s="93" t="s">
        <v>43</v>
      </c>
      <c r="D73" s="94" t="s">
        <v>23</v>
      </c>
      <c r="E73" s="95" t="s">
        <v>24</v>
      </c>
      <c r="F73" s="94" t="s">
        <v>25</v>
      </c>
      <c r="G73" s="96" t="s">
        <v>26</v>
      </c>
      <c r="H73" s="99"/>
    </row>
    <row r="74" spans="2:8" s="113" customFormat="1" ht="10.199999999999999" x14ac:dyDescent="0.2">
      <c r="B74" s="122"/>
      <c r="C74" s="118" t="s">
        <v>44</v>
      </c>
      <c r="D74" s="108">
        <v>800</v>
      </c>
      <c r="E74" s="108">
        <v>100</v>
      </c>
      <c r="F74" s="110"/>
      <c r="G74" s="111" t="str">
        <f t="shared" ref="G74:G83" si="2">IF(F74&gt;0,(F74*E74),"")</f>
        <v/>
      </c>
      <c r="H74" s="119"/>
    </row>
    <row r="75" spans="2:8" s="113" customFormat="1" ht="10.199999999999999" x14ac:dyDescent="0.2">
      <c r="B75" s="122"/>
      <c r="C75" s="118" t="s">
        <v>126</v>
      </c>
      <c r="D75" s="108">
        <v>800</v>
      </c>
      <c r="E75" s="108">
        <v>100</v>
      </c>
      <c r="F75" s="110"/>
      <c r="G75" s="111" t="str">
        <f t="shared" si="2"/>
        <v/>
      </c>
      <c r="H75" s="119"/>
    </row>
    <row r="76" spans="2:8" s="113" customFormat="1" ht="10.199999999999999" x14ac:dyDescent="0.2">
      <c r="B76" s="122"/>
      <c r="C76" s="114" t="s">
        <v>1</v>
      </c>
      <c r="D76" s="115">
        <v>800</v>
      </c>
      <c r="E76" s="115">
        <v>100</v>
      </c>
      <c r="F76" s="116"/>
      <c r="G76" s="111" t="str">
        <f t="shared" si="2"/>
        <v/>
      </c>
      <c r="H76" s="119"/>
    </row>
    <row r="77" spans="2:8" s="113" customFormat="1" ht="10.199999999999999" x14ac:dyDescent="0.2">
      <c r="B77" s="122"/>
      <c r="C77" s="114" t="s">
        <v>5</v>
      </c>
      <c r="D77" s="115">
        <v>800</v>
      </c>
      <c r="E77" s="115">
        <v>100</v>
      </c>
      <c r="F77" s="116"/>
      <c r="G77" s="111" t="str">
        <f t="shared" si="2"/>
        <v/>
      </c>
      <c r="H77" s="119"/>
    </row>
    <row r="78" spans="2:8" s="113" customFormat="1" ht="10.199999999999999" x14ac:dyDescent="0.2">
      <c r="B78" s="122"/>
      <c r="C78" s="114" t="s">
        <v>4</v>
      </c>
      <c r="D78" s="115">
        <v>800</v>
      </c>
      <c r="E78" s="115">
        <v>100</v>
      </c>
      <c r="F78" s="116"/>
      <c r="G78" s="111" t="str">
        <f t="shared" si="2"/>
        <v/>
      </c>
      <c r="H78" s="119"/>
    </row>
    <row r="79" spans="2:8" s="113" customFormat="1" ht="10.199999999999999" x14ac:dyDescent="0.2">
      <c r="B79" s="122"/>
      <c r="C79" s="114" t="s">
        <v>79</v>
      </c>
      <c r="D79" s="115">
        <v>3000</v>
      </c>
      <c r="E79" s="115">
        <v>500</v>
      </c>
      <c r="F79" s="116"/>
      <c r="G79" s="111" t="str">
        <f t="shared" si="2"/>
        <v/>
      </c>
      <c r="H79" s="119"/>
    </row>
    <row r="80" spans="2:8" s="113" customFormat="1" ht="10.199999999999999" x14ac:dyDescent="0.2">
      <c r="B80" s="122"/>
      <c r="C80" s="114" t="s">
        <v>75</v>
      </c>
      <c r="D80" s="115">
        <v>5000</v>
      </c>
      <c r="E80" s="115">
        <v>500</v>
      </c>
      <c r="F80" s="123"/>
      <c r="G80" s="111" t="str">
        <f t="shared" si="2"/>
        <v/>
      </c>
      <c r="H80" s="119"/>
    </row>
    <row r="81" spans="2:8" s="113" customFormat="1" ht="10.199999999999999" x14ac:dyDescent="0.2">
      <c r="B81" s="122"/>
      <c r="C81" s="114" t="s">
        <v>3</v>
      </c>
      <c r="D81" s="115">
        <v>800</v>
      </c>
      <c r="E81" s="115">
        <v>100</v>
      </c>
      <c r="F81" s="123"/>
      <c r="G81" s="111" t="str">
        <f t="shared" si="2"/>
        <v/>
      </c>
      <c r="H81" s="119"/>
    </row>
    <row r="82" spans="2:8" s="113" customFormat="1" ht="10.199999999999999" x14ac:dyDescent="0.2">
      <c r="B82" s="122"/>
      <c r="C82" s="114" t="s">
        <v>55</v>
      </c>
      <c r="D82" s="115">
        <v>800</v>
      </c>
      <c r="E82" s="115">
        <v>100</v>
      </c>
      <c r="F82" s="123"/>
      <c r="G82" s="111" t="str">
        <f t="shared" si="2"/>
        <v/>
      </c>
      <c r="H82" s="119"/>
    </row>
    <row r="83" spans="2:8" s="113" customFormat="1" ht="10.199999999999999" x14ac:dyDescent="0.2">
      <c r="B83" s="122"/>
      <c r="C83" s="114" t="s">
        <v>2</v>
      </c>
      <c r="D83" s="115">
        <v>800</v>
      </c>
      <c r="E83" s="115">
        <v>100</v>
      </c>
      <c r="F83" s="123"/>
      <c r="G83" s="111" t="str">
        <f t="shared" si="2"/>
        <v/>
      </c>
      <c r="H83" s="120"/>
    </row>
    <row r="84" spans="2:8" ht="4.5" customHeight="1" thickBot="1" x14ac:dyDescent="0.3">
      <c r="B84" s="70"/>
      <c r="C84" s="24"/>
      <c r="D84" s="24"/>
      <c r="E84" s="25"/>
      <c r="H84" s="60"/>
    </row>
    <row r="85" spans="2:8" s="21" customFormat="1" ht="12.6" thickBot="1" x14ac:dyDescent="0.3">
      <c r="B85" s="97"/>
      <c r="C85" s="93" t="s">
        <v>60</v>
      </c>
      <c r="D85" s="94" t="s">
        <v>23</v>
      </c>
      <c r="E85" s="95" t="s">
        <v>24</v>
      </c>
      <c r="F85" s="94" t="s">
        <v>25</v>
      </c>
      <c r="G85" s="96" t="s">
        <v>26</v>
      </c>
      <c r="H85" s="98"/>
    </row>
    <row r="86" spans="2:8" s="113" customFormat="1" ht="10.199999999999999" x14ac:dyDescent="0.2">
      <c r="B86" s="106"/>
      <c r="C86" s="107" t="s">
        <v>54</v>
      </c>
      <c r="D86" s="108">
        <v>3000</v>
      </c>
      <c r="E86" s="109">
        <v>150</v>
      </c>
      <c r="F86" s="110"/>
      <c r="G86" s="111" t="str">
        <f>IF(F86&gt;0,(F86*E86),"")</f>
        <v/>
      </c>
      <c r="H86" s="124"/>
    </row>
    <row r="87" spans="2:8" s="113" customFormat="1" ht="10.199999999999999" x14ac:dyDescent="0.2">
      <c r="B87" s="106"/>
      <c r="C87" s="114" t="s">
        <v>35</v>
      </c>
      <c r="D87" s="115">
        <v>2500</v>
      </c>
      <c r="E87" s="115">
        <v>120</v>
      </c>
      <c r="F87" s="116"/>
      <c r="G87" s="117" t="str">
        <f t="shared" ref="G87:G101" si="3">IF(F87&gt;0,(F87*E87),"")</f>
        <v/>
      </c>
      <c r="H87" s="124"/>
    </row>
    <row r="88" spans="2:8" s="113" customFormat="1" ht="10.199999999999999" x14ac:dyDescent="0.2">
      <c r="B88" s="106"/>
      <c r="C88" s="114" t="s">
        <v>36</v>
      </c>
      <c r="D88" s="115">
        <v>2000</v>
      </c>
      <c r="E88" s="115">
        <v>120</v>
      </c>
      <c r="F88" s="116"/>
      <c r="G88" s="117" t="str">
        <f t="shared" si="3"/>
        <v/>
      </c>
      <c r="H88" s="124"/>
    </row>
    <row r="89" spans="2:8" s="113" customFormat="1" ht="10.199999999999999" x14ac:dyDescent="0.2">
      <c r="B89" s="106"/>
      <c r="C89" s="114" t="s">
        <v>37</v>
      </c>
      <c r="D89" s="115">
        <v>1500</v>
      </c>
      <c r="E89" s="115">
        <v>120</v>
      </c>
      <c r="F89" s="116"/>
      <c r="G89" s="117" t="str">
        <f t="shared" si="3"/>
        <v/>
      </c>
      <c r="H89" s="124"/>
    </row>
    <row r="90" spans="2:8" s="113" customFormat="1" ht="10.199999999999999" x14ac:dyDescent="0.2">
      <c r="B90" s="106"/>
      <c r="C90" s="114" t="s">
        <v>128</v>
      </c>
      <c r="D90" s="115">
        <v>1000</v>
      </c>
      <c r="E90" s="115">
        <v>100</v>
      </c>
      <c r="F90" s="116"/>
      <c r="G90" s="117" t="str">
        <f t="shared" si="3"/>
        <v/>
      </c>
      <c r="H90" s="124"/>
    </row>
    <row r="91" spans="2:8" s="113" customFormat="1" ht="10.199999999999999" x14ac:dyDescent="0.2">
      <c r="B91" s="106"/>
      <c r="C91" s="114" t="s">
        <v>95</v>
      </c>
      <c r="D91" s="115">
        <v>2500</v>
      </c>
      <c r="E91" s="115">
        <v>700</v>
      </c>
      <c r="F91" s="116"/>
      <c r="G91" s="117" t="str">
        <f t="shared" si="3"/>
        <v/>
      </c>
      <c r="H91" s="124"/>
    </row>
    <row r="92" spans="2:8" s="113" customFormat="1" ht="10.199999999999999" x14ac:dyDescent="0.2">
      <c r="B92" s="106"/>
      <c r="C92" s="114" t="s">
        <v>27</v>
      </c>
      <c r="D92" s="115">
        <v>2500</v>
      </c>
      <c r="E92" s="115">
        <v>150</v>
      </c>
      <c r="F92" s="116"/>
      <c r="G92" s="117" t="str">
        <f t="shared" si="3"/>
        <v/>
      </c>
      <c r="H92" s="124"/>
    </row>
    <row r="93" spans="2:8" s="113" customFormat="1" ht="10.199999999999999" x14ac:dyDescent="0.2">
      <c r="B93" s="106"/>
      <c r="C93" s="114" t="s">
        <v>21</v>
      </c>
      <c r="D93" s="115">
        <v>3500</v>
      </c>
      <c r="E93" s="115">
        <v>200</v>
      </c>
      <c r="F93" s="116"/>
      <c r="G93" s="117" t="str">
        <f t="shared" si="3"/>
        <v/>
      </c>
      <c r="H93" s="124"/>
    </row>
    <row r="94" spans="2:8" s="113" customFormat="1" ht="10.199999999999999" x14ac:dyDescent="0.2">
      <c r="B94" s="106"/>
      <c r="C94" s="114" t="s">
        <v>139</v>
      </c>
      <c r="D94" s="115">
        <v>3000</v>
      </c>
      <c r="E94" s="115">
        <v>200</v>
      </c>
      <c r="F94" s="116"/>
      <c r="G94" s="117" t="str">
        <f t="shared" si="3"/>
        <v/>
      </c>
      <c r="H94" s="124"/>
    </row>
    <row r="95" spans="2:8" s="113" customFormat="1" ht="10.199999999999999" x14ac:dyDescent="0.2">
      <c r="B95" s="106"/>
      <c r="C95" s="114" t="s">
        <v>91</v>
      </c>
      <c r="D95" s="115">
        <v>2000</v>
      </c>
      <c r="E95" s="115">
        <v>500</v>
      </c>
      <c r="F95" s="116"/>
      <c r="G95" s="117" t="str">
        <f t="shared" si="3"/>
        <v/>
      </c>
      <c r="H95" s="119"/>
    </row>
    <row r="96" spans="2:8" s="113" customFormat="1" ht="10.199999999999999" x14ac:dyDescent="0.2">
      <c r="B96" s="106"/>
      <c r="C96" s="114" t="s">
        <v>22</v>
      </c>
      <c r="D96" s="115">
        <v>5000</v>
      </c>
      <c r="E96" s="115">
        <v>1200</v>
      </c>
      <c r="F96" s="116"/>
      <c r="G96" s="117" t="str">
        <f t="shared" si="3"/>
        <v/>
      </c>
      <c r="H96" s="119"/>
    </row>
    <row r="97" spans="2:8" s="113" customFormat="1" ht="10.199999999999999" x14ac:dyDescent="0.2">
      <c r="B97" s="106"/>
      <c r="C97" s="114" t="s">
        <v>15</v>
      </c>
      <c r="D97" s="115">
        <v>1000</v>
      </c>
      <c r="E97" s="115">
        <v>200</v>
      </c>
      <c r="F97" s="116"/>
      <c r="G97" s="117" t="str">
        <f t="shared" si="3"/>
        <v/>
      </c>
      <c r="H97" s="119"/>
    </row>
    <row r="98" spans="2:8" s="113" customFormat="1" ht="10.199999999999999" x14ac:dyDescent="0.2">
      <c r="B98" s="106"/>
      <c r="C98" s="114" t="s">
        <v>59</v>
      </c>
      <c r="D98" s="115">
        <v>500</v>
      </c>
      <c r="E98" s="115">
        <v>150</v>
      </c>
      <c r="F98" s="116"/>
      <c r="G98" s="117" t="str">
        <f t="shared" si="3"/>
        <v/>
      </c>
      <c r="H98" s="119"/>
    </row>
    <row r="99" spans="2:8" s="113" customFormat="1" ht="10.199999999999999" x14ac:dyDescent="0.2">
      <c r="B99" s="106"/>
      <c r="C99" s="125" t="s">
        <v>129</v>
      </c>
      <c r="D99" s="115">
        <v>500</v>
      </c>
      <c r="E99" s="115">
        <v>100</v>
      </c>
      <c r="F99" s="116"/>
      <c r="G99" s="117" t="str">
        <f t="shared" si="3"/>
        <v/>
      </c>
      <c r="H99" s="119"/>
    </row>
    <row r="100" spans="2:8" s="113" customFormat="1" ht="10.199999999999999" x14ac:dyDescent="0.2">
      <c r="B100" s="106"/>
      <c r="C100" s="125" t="s">
        <v>96</v>
      </c>
      <c r="D100" s="115">
        <v>2500</v>
      </c>
      <c r="E100" s="115">
        <v>500</v>
      </c>
      <c r="F100" s="116"/>
      <c r="G100" s="117" t="str">
        <f t="shared" si="3"/>
        <v/>
      </c>
      <c r="H100" s="119"/>
    </row>
    <row r="101" spans="2:8" s="113" customFormat="1" ht="10.199999999999999" x14ac:dyDescent="0.2">
      <c r="B101" s="106"/>
      <c r="C101" s="114" t="s">
        <v>16</v>
      </c>
      <c r="D101" s="115">
        <v>1000</v>
      </c>
      <c r="E101" s="115">
        <v>200</v>
      </c>
      <c r="F101" s="116"/>
      <c r="G101" s="117" t="str">
        <f t="shared" si="3"/>
        <v/>
      </c>
      <c r="H101" s="119"/>
    </row>
    <row r="102" spans="2:8" ht="3.75" customHeight="1" thickBot="1" x14ac:dyDescent="0.3">
      <c r="B102" s="59"/>
      <c r="F102" s="7"/>
      <c r="G102" s="4"/>
      <c r="H102" s="60"/>
    </row>
    <row r="103" spans="2:8" s="21" customFormat="1" ht="11.25" customHeight="1" thickBot="1" x14ac:dyDescent="0.3">
      <c r="B103" s="97"/>
      <c r="C103" s="93" t="s">
        <v>28</v>
      </c>
      <c r="D103" s="94" t="s">
        <v>23</v>
      </c>
      <c r="E103" s="95" t="s">
        <v>24</v>
      </c>
      <c r="F103" s="94" t="s">
        <v>25</v>
      </c>
      <c r="G103" s="96" t="s">
        <v>26</v>
      </c>
      <c r="H103" s="101"/>
    </row>
    <row r="104" spans="2:8" s="113" customFormat="1" ht="10.199999999999999" x14ac:dyDescent="0.2">
      <c r="B104" s="106"/>
      <c r="C104" s="118" t="s">
        <v>38</v>
      </c>
      <c r="D104" s="108">
        <v>20000</v>
      </c>
      <c r="E104" s="108">
        <v>1700</v>
      </c>
      <c r="F104" s="110"/>
      <c r="G104" s="111" t="str">
        <f>IF(F104&gt;0,(F104*E104),"")</f>
        <v/>
      </c>
      <c r="H104" s="119"/>
    </row>
    <row r="105" spans="2:8" s="113" customFormat="1" ht="10.199999999999999" x14ac:dyDescent="0.2">
      <c r="B105" s="106"/>
      <c r="C105" s="114" t="s">
        <v>81</v>
      </c>
      <c r="D105" s="115">
        <v>15000</v>
      </c>
      <c r="E105" s="115">
        <v>1500</v>
      </c>
      <c r="F105" s="116"/>
      <c r="G105" s="117" t="str">
        <f>IF(F105&gt;0,(F105*E105),"")</f>
        <v/>
      </c>
      <c r="H105" s="119"/>
    </row>
    <row r="106" spans="2:8" s="113" customFormat="1" ht="10.199999999999999" x14ac:dyDescent="0.2">
      <c r="B106" s="106"/>
      <c r="C106" s="114" t="s">
        <v>80</v>
      </c>
      <c r="D106" s="115">
        <v>15000</v>
      </c>
      <c r="E106" s="115">
        <v>1500</v>
      </c>
      <c r="F106" s="116"/>
      <c r="G106" s="117" t="str">
        <f>IF(F106&gt;0,(F106*E106),"")</f>
        <v/>
      </c>
      <c r="H106" s="119"/>
    </row>
    <row r="107" spans="2:8" s="113" customFormat="1" ht="11.25" customHeight="1" x14ac:dyDescent="0.2">
      <c r="B107" s="106"/>
      <c r="C107" s="114" t="s">
        <v>142</v>
      </c>
      <c r="D107" s="115">
        <v>40000</v>
      </c>
      <c r="E107" s="115">
        <v>1800</v>
      </c>
      <c r="F107" s="116"/>
      <c r="G107" s="117" t="str">
        <f>IF(F107&gt;0,(F107*E107),"")</f>
        <v/>
      </c>
      <c r="H107" s="126"/>
    </row>
    <row r="108" spans="2:8" s="113" customFormat="1" ht="10.199999999999999" x14ac:dyDescent="0.2">
      <c r="B108" s="106"/>
      <c r="C108" s="114" t="s">
        <v>53</v>
      </c>
      <c r="D108" s="115">
        <v>20000</v>
      </c>
      <c r="E108" s="115">
        <v>500</v>
      </c>
      <c r="F108" s="116"/>
      <c r="G108" s="117" t="str">
        <f>IF(F108&gt;0,(F108*E108),"")</f>
        <v/>
      </c>
      <c r="H108" s="119"/>
    </row>
    <row r="109" spans="2:8" ht="3.75" customHeight="1" thickBot="1" x14ac:dyDescent="0.3">
      <c r="B109" s="70"/>
      <c r="D109" s="3"/>
      <c r="E109" s="3"/>
      <c r="H109" s="60"/>
    </row>
    <row r="110" spans="2:8" s="21" customFormat="1" ht="12.6" thickBot="1" x14ac:dyDescent="0.3">
      <c r="B110" s="100"/>
      <c r="C110" s="93" t="s">
        <v>29</v>
      </c>
      <c r="D110" s="94" t="s">
        <v>23</v>
      </c>
      <c r="E110" s="95" t="s">
        <v>24</v>
      </c>
      <c r="F110" s="94" t="s">
        <v>25</v>
      </c>
      <c r="G110" s="96" t="s">
        <v>26</v>
      </c>
      <c r="H110" s="99"/>
    </row>
    <row r="111" spans="2:8" s="113" customFormat="1" ht="10.199999999999999" x14ac:dyDescent="0.2">
      <c r="B111" s="122"/>
      <c r="C111" s="118" t="s">
        <v>13</v>
      </c>
      <c r="D111" s="108">
        <v>35000</v>
      </c>
      <c r="E111" s="108">
        <v>2000</v>
      </c>
      <c r="F111" s="110"/>
      <c r="G111" s="111" t="str">
        <f>IF(F111&gt;0,(F111*E111),"")</f>
        <v/>
      </c>
      <c r="H111" s="120"/>
    </row>
    <row r="112" spans="2:8" s="113" customFormat="1" ht="10.199999999999999" x14ac:dyDescent="0.2">
      <c r="B112" s="122"/>
      <c r="C112" s="114" t="s">
        <v>130</v>
      </c>
      <c r="D112" s="115">
        <v>30000</v>
      </c>
      <c r="E112" s="115">
        <v>2000</v>
      </c>
      <c r="F112" s="123"/>
      <c r="G112" s="117" t="str">
        <f t="shared" ref="G112:G135" si="4">IF(F112&gt;0,(F112*E112),"")</f>
        <v/>
      </c>
      <c r="H112" s="119"/>
    </row>
    <row r="113" spans="2:8" s="113" customFormat="1" ht="10.199999999999999" x14ac:dyDescent="0.2">
      <c r="B113" s="122"/>
      <c r="C113" s="114" t="s">
        <v>34</v>
      </c>
      <c r="D113" s="115">
        <v>10000</v>
      </c>
      <c r="E113" s="115">
        <v>1000</v>
      </c>
      <c r="F113" s="116"/>
      <c r="G113" s="117" t="str">
        <f t="shared" si="4"/>
        <v/>
      </c>
      <c r="H113" s="119"/>
    </row>
    <row r="114" spans="2:8" s="113" customFormat="1" ht="10.199999999999999" x14ac:dyDescent="0.2">
      <c r="B114" s="122"/>
      <c r="C114" s="114" t="s">
        <v>131</v>
      </c>
      <c r="D114" s="115">
        <v>12000</v>
      </c>
      <c r="E114" s="115">
        <v>1000</v>
      </c>
      <c r="F114" s="116"/>
      <c r="G114" s="117" t="str">
        <f t="shared" si="4"/>
        <v/>
      </c>
      <c r="H114" s="119"/>
    </row>
    <row r="115" spans="2:8" s="113" customFormat="1" ht="10.199999999999999" x14ac:dyDescent="0.2">
      <c r="B115" s="122"/>
      <c r="C115" s="114" t="s">
        <v>132</v>
      </c>
      <c r="D115" s="115">
        <v>15000</v>
      </c>
      <c r="E115" s="115">
        <v>2500</v>
      </c>
      <c r="F115" s="116"/>
      <c r="G115" s="117" t="str">
        <f t="shared" si="4"/>
        <v/>
      </c>
      <c r="H115" s="119"/>
    </row>
    <row r="116" spans="2:8" s="113" customFormat="1" ht="10.199999999999999" x14ac:dyDescent="0.2">
      <c r="B116" s="122"/>
      <c r="C116" s="114" t="s">
        <v>78</v>
      </c>
      <c r="D116" s="115">
        <v>10000</v>
      </c>
      <c r="E116" s="127">
        <v>800</v>
      </c>
      <c r="F116" s="123"/>
      <c r="G116" s="117" t="str">
        <f t="shared" si="4"/>
        <v/>
      </c>
      <c r="H116" s="119"/>
    </row>
    <row r="117" spans="2:8" s="113" customFormat="1" ht="10.199999999999999" x14ac:dyDescent="0.2">
      <c r="B117" s="122"/>
      <c r="C117" s="114" t="s">
        <v>49</v>
      </c>
      <c r="D117" s="115">
        <v>60000</v>
      </c>
      <c r="E117" s="115">
        <v>8000</v>
      </c>
      <c r="F117" s="123"/>
      <c r="G117" s="117" t="str">
        <f t="shared" si="4"/>
        <v/>
      </c>
      <c r="H117" s="119"/>
    </row>
    <row r="118" spans="2:8" s="113" customFormat="1" ht="10.199999999999999" x14ac:dyDescent="0.2">
      <c r="B118" s="122"/>
      <c r="C118" s="114" t="s">
        <v>110</v>
      </c>
      <c r="D118" s="115">
        <v>80000</v>
      </c>
      <c r="E118" s="115">
        <v>8000</v>
      </c>
      <c r="F118" s="123"/>
      <c r="G118" s="117" t="str">
        <f t="shared" si="4"/>
        <v/>
      </c>
      <c r="H118" s="119"/>
    </row>
    <row r="119" spans="2:8" s="113" customFormat="1" ht="10.199999999999999" x14ac:dyDescent="0.2">
      <c r="B119" s="122"/>
      <c r="C119" s="114" t="s">
        <v>97</v>
      </c>
      <c r="D119" s="115">
        <v>5000</v>
      </c>
      <c r="E119" s="115">
        <v>500</v>
      </c>
      <c r="F119" s="123"/>
      <c r="G119" s="117" t="str">
        <f t="shared" si="4"/>
        <v/>
      </c>
      <c r="H119" s="119"/>
    </row>
    <row r="120" spans="2:8" s="113" customFormat="1" ht="10.199999999999999" x14ac:dyDescent="0.2">
      <c r="B120" s="122"/>
      <c r="C120" s="114" t="s">
        <v>50</v>
      </c>
      <c r="D120" s="115">
        <v>250000</v>
      </c>
      <c r="E120" s="115">
        <v>25000</v>
      </c>
      <c r="F120" s="116"/>
      <c r="G120" s="117" t="str">
        <f t="shared" si="4"/>
        <v/>
      </c>
      <c r="H120" s="119"/>
    </row>
    <row r="121" spans="2:8" s="113" customFormat="1" ht="10.199999999999999" x14ac:dyDescent="0.2">
      <c r="B121" s="122"/>
      <c r="C121" s="114" t="s">
        <v>45</v>
      </c>
      <c r="D121" s="115">
        <v>80000</v>
      </c>
      <c r="E121" s="115">
        <v>30000</v>
      </c>
      <c r="F121" s="116"/>
      <c r="G121" s="117" t="str">
        <f t="shared" si="4"/>
        <v/>
      </c>
      <c r="H121" s="120"/>
    </row>
    <row r="122" spans="2:8" s="113" customFormat="1" ht="10.199999999999999" x14ac:dyDescent="0.2">
      <c r="B122" s="122"/>
      <c r="C122" s="114" t="s">
        <v>39</v>
      </c>
      <c r="D122" s="115">
        <v>35000</v>
      </c>
      <c r="E122" s="115">
        <v>2000</v>
      </c>
      <c r="F122" s="116"/>
      <c r="G122" s="117" t="str">
        <f t="shared" si="4"/>
        <v/>
      </c>
      <c r="H122" s="120"/>
    </row>
    <row r="123" spans="2:8" s="113" customFormat="1" ht="10.199999999999999" x14ac:dyDescent="0.2">
      <c r="B123" s="122"/>
      <c r="C123" s="114" t="s">
        <v>133</v>
      </c>
      <c r="D123" s="115">
        <v>2500</v>
      </c>
      <c r="E123" s="115">
        <v>1000</v>
      </c>
      <c r="F123" s="116"/>
      <c r="G123" s="117" t="str">
        <f t="shared" si="4"/>
        <v/>
      </c>
      <c r="H123" s="120"/>
    </row>
    <row r="124" spans="2:8" s="113" customFormat="1" ht="10.199999999999999" x14ac:dyDescent="0.2">
      <c r="B124" s="122"/>
      <c r="C124" s="114" t="s">
        <v>134</v>
      </c>
      <c r="D124" s="115">
        <v>2500</v>
      </c>
      <c r="E124" s="115">
        <v>1000</v>
      </c>
      <c r="F124" s="116"/>
      <c r="G124" s="117" t="str">
        <f t="shared" si="4"/>
        <v/>
      </c>
      <c r="H124" s="120"/>
    </row>
    <row r="125" spans="2:8" s="113" customFormat="1" ht="10.199999999999999" x14ac:dyDescent="0.2">
      <c r="B125" s="122"/>
      <c r="C125" s="114" t="s">
        <v>135</v>
      </c>
      <c r="D125" s="115">
        <v>2500</v>
      </c>
      <c r="E125" s="115">
        <v>1000</v>
      </c>
      <c r="F125" s="116"/>
      <c r="G125" s="117" t="str">
        <f t="shared" si="4"/>
        <v/>
      </c>
      <c r="H125" s="120"/>
    </row>
    <row r="126" spans="2:8" s="113" customFormat="1" ht="10.199999999999999" x14ac:dyDescent="0.2">
      <c r="B126" s="122"/>
      <c r="C126" s="114" t="s">
        <v>40</v>
      </c>
      <c r="D126" s="115">
        <v>5000</v>
      </c>
      <c r="E126" s="115">
        <v>1000</v>
      </c>
      <c r="F126" s="116"/>
      <c r="G126" s="117" t="str">
        <f t="shared" si="4"/>
        <v/>
      </c>
      <c r="H126" s="119"/>
    </row>
    <row r="127" spans="2:8" s="113" customFormat="1" ht="10.199999999999999" x14ac:dyDescent="0.2">
      <c r="B127" s="122"/>
      <c r="C127" s="114" t="s">
        <v>77</v>
      </c>
      <c r="D127" s="115">
        <v>250000</v>
      </c>
      <c r="E127" s="115">
        <v>30000</v>
      </c>
      <c r="F127" s="123"/>
      <c r="G127" s="117" t="str">
        <f t="shared" si="4"/>
        <v/>
      </c>
      <c r="H127" s="119"/>
    </row>
    <row r="128" spans="2:8" s="113" customFormat="1" ht="10.199999999999999" x14ac:dyDescent="0.2">
      <c r="B128" s="122"/>
      <c r="C128" s="114" t="s">
        <v>8</v>
      </c>
      <c r="D128" s="115">
        <v>2000</v>
      </c>
      <c r="E128" s="115">
        <v>500</v>
      </c>
      <c r="F128" s="123"/>
      <c r="G128" s="117" t="str">
        <f t="shared" si="4"/>
        <v/>
      </c>
      <c r="H128" s="119"/>
    </row>
    <row r="129" spans="2:8" s="113" customFormat="1" ht="10.199999999999999" x14ac:dyDescent="0.2">
      <c r="B129" s="122"/>
      <c r="C129" s="114" t="s">
        <v>106</v>
      </c>
      <c r="D129" s="115">
        <v>1500</v>
      </c>
      <c r="E129" s="115">
        <v>150</v>
      </c>
      <c r="F129" s="123"/>
      <c r="G129" s="117" t="str">
        <f t="shared" si="4"/>
        <v/>
      </c>
      <c r="H129" s="119"/>
    </row>
    <row r="130" spans="2:8" s="113" customFormat="1" ht="10.199999999999999" x14ac:dyDescent="0.2">
      <c r="B130" s="122"/>
      <c r="C130" s="114" t="s">
        <v>56</v>
      </c>
      <c r="D130" s="115">
        <v>1000</v>
      </c>
      <c r="E130" s="115">
        <v>100</v>
      </c>
      <c r="F130" s="123"/>
      <c r="G130" s="117" t="str">
        <f t="shared" si="4"/>
        <v/>
      </c>
      <c r="H130" s="119"/>
    </row>
    <row r="131" spans="2:8" s="113" customFormat="1" ht="10.199999999999999" x14ac:dyDescent="0.2">
      <c r="B131" s="122"/>
      <c r="C131" s="114" t="s">
        <v>20</v>
      </c>
      <c r="D131" s="115">
        <v>2000</v>
      </c>
      <c r="E131" s="115">
        <v>500</v>
      </c>
      <c r="F131" s="123"/>
      <c r="G131" s="117" t="str">
        <f t="shared" si="4"/>
        <v/>
      </c>
      <c r="H131" s="119"/>
    </row>
    <row r="132" spans="2:8" s="113" customFormat="1" ht="10.199999999999999" x14ac:dyDescent="0.2">
      <c r="B132" s="122"/>
      <c r="C132" s="114" t="s">
        <v>17</v>
      </c>
      <c r="D132" s="115">
        <v>60000</v>
      </c>
      <c r="E132" s="115">
        <v>10000</v>
      </c>
      <c r="F132" s="123"/>
      <c r="G132" s="117" t="str">
        <f t="shared" si="4"/>
        <v/>
      </c>
      <c r="H132" s="119"/>
    </row>
    <row r="133" spans="2:8" s="113" customFormat="1" ht="10.199999999999999" x14ac:dyDescent="0.2">
      <c r="B133" s="122"/>
      <c r="C133" s="114" t="s">
        <v>58</v>
      </c>
      <c r="D133" s="115">
        <v>250000</v>
      </c>
      <c r="E133" s="115">
        <v>12000</v>
      </c>
      <c r="F133" s="123"/>
      <c r="G133" s="117" t="str">
        <f t="shared" si="4"/>
        <v/>
      </c>
      <c r="H133" s="119"/>
    </row>
    <row r="134" spans="2:8" s="113" customFormat="1" ht="10.199999999999999" x14ac:dyDescent="0.2">
      <c r="B134" s="122"/>
      <c r="C134" s="114" t="s">
        <v>136</v>
      </c>
      <c r="D134" s="115">
        <v>80000</v>
      </c>
      <c r="E134" s="115">
        <v>12000</v>
      </c>
      <c r="F134" s="123"/>
      <c r="G134" s="117" t="str">
        <f t="shared" si="4"/>
        <v/>
      </c>
      <c r="H134" s="119"/>
    </row>
    <row r="135" spans="2:8" s="113" customFormat="1" ht="10.199999999999999" x14ac:dyDescent="0.2">
      <c r="B135" s="122"/>
      <c r="C135" s="114" t="s">
        <v>46</v>
      </c>
      <c r="D135" s="115">
        <v>5000</v>
      </c>
      <c r="E135" s="115">
        <v>800</v>
      </c>
      <c r="F135" s="123"/>
      <c r="G135" s="117" t="str">
        <f t="shared" si="4"/>
        <v/>
      </c>
      <c r="H135" s="119"/>
    </row>
    <row r="136" spans="2:8" x14ac:dyDescent="0.25">
      <c r="B136" s="71"/>
      <c r="C136" s="72"/>
      <c r="D136" s="73"/>
      <c r="E136" s="74"/>
      <c r="F136" s="75"/>
      <c r="G136" s="76"/>
      <c r="H136" s="77"/>
    </row>
    <row r="137" spans="2:8" x14ac:dyDescent="0.25">
      <c r="B137" s="24"/>
      <c r="C137" s="26"/>
      <c r="D137" s="8"/>
      <c r="E137" s="27"/>
      <c r="F137" s="28"/>
      <c r="G137" s="29"/>
    </row>
    <row r="138" spans="2:8" x14ac:dyDescent="0.25">
      <c r="B138" s="24"/>
      <c r="C138" s="26"/>
      <c r="D138" s="8"/>
      <c r="E138" s="27"/>
      <c r="F138" s="28"/>
      <c r="G138" s="29"/>
    </row>
    <row r="139" spans="2:8" x14ac:dyDescent="0.25">
      <c r="B139" s="24"/>
      <c r="C139" s="26"/>
      <c r="D139" s="8"/>
      <c r="E139" s="27"/>
      <c r="F139" s="28"/>
      <c r="G139" s="29"/>
    </row>
    <row r="140" spans="2:8" x14ac:dyDescent="0.25">
      <c r="B140" s="24"/>
      <c r="C140" s="26"/>
      <c r="D140" s="8"/>
      <c r="E140" s="27"/>
      <c r="F140" s="28"/>
      <c r="G140" s="29"/>
    </row>
    <row r="141" spans="2:8" ht="18" customHeight="1" thickBot="1" x14ac:dyDescent="0.3">
      <c r="B141" s="54"/>
      <c r="C141" s="67"/>
      <c r="D141" s="68"/>
      <c r="E141" s="67"/>
      <c r="F141" s="57"/>
      <c r="G141" s="57"/>
      <c r="H141" s="58"/>
    </row>
    <row r="142" spans="2:8" ht="14.25" customHeight="1" thickBot="1" x14ac:dyDescent="0.3">
      <c r="B142" s="69" t="s">
        <v>116</v>
      </c>
      <c r="C142" s="9"/>
      <c r="D142" s="9"/>
      <c r="E142" s="13" t="s">
        <v>11</v>
      </c>
      <c r="F142" s="14"/>
      <c r="G142" s="10">
        <f>SUM(G8:G16)+SUM(G19:G67)+SUM(G74:G83)+SUM(G86:G101)+SUM(G104:G108)+SUM(G111:G135)</f>
        <v>0</v>
      </c>
      <c r="H142" s="78"/>
    </row>
    <row r="143" spans="2:8" ht="14.25" customHeight="1" thickBot="1" x14ac:dyDescent="0.3">
      <c r="B143" s="69" t="s">
        <v>115</v>
      </c>
      <c r="C143" s="9"/>
      <c r="D143" s="9"/>
      <c r="E143" s="13" t="s">
        <v>9</v>
      </c>
      <c r="F143" s="14"/>
      <c r="G143" s="11">
        <v>0</v>
      </c>
      <c r="H143" s="78"/>
    </row>
    <row r="144" spans="2:8" ht="14.25" customHeight="1" thickBot="1" x14ac:dyDescent="0.3">
      <c r="B144" s="69" t="s">
        <v>112</v>
      </c>
      <c r="C144" s="9"/>
      <c r="D144" s="9"/>
      <c r="E144" s="16" t="s">
        <v>10</v>
      </c>
      <c r="F144" s="17"/>
      <c r="G144" s="18">
        <f>SUM(G142:G143)</f>
        <v>0</v>
      </c>
      <c r="H144" s="78"/>
    </row>
    <row r="145" spans="2:9" ht="14.25" customHeight="1" thickBot="1" x14ac:dyDescent="0.3">
      <c r="B145" s="69" t="s">
        <v>113</v>
      </c>
      <c r="C145" s="9"/>
      <c r="D145" s="9"/>
      <c r="E145" s="13" t="s">
        <v>18</v>
      </c>
      <c r="F145" s="15">
        <v>0.19</v>
      </c>
      <c r="G145" s="11">
        <f>G144*F145</f>
        <v>0</v>
      </c>
      <c r="H145" s="78"/>
    </row>
    <row r="146" spans="2:9" ht="14.25" customHeight="1" thickBot="1" x14ac:dyDescent="0.3">
      <c r="B146" s="69" t="s">
        <v>114</v>
      </c>
      <c r="C146" s="9"/>
      <c r="D146" s="9"/>
      <c r="E146" s="13" t="s">
        <v>0</v>
      </c>
      <c r="F146" s="14"/>
      <c r="G146" s="12">
        <f>SUM(G144:G145)</f>
        <v>0</v>
      </c>
      <c r="H146" s="78"/>
    </row>
    <row r="147" spans="2:9" ht="18" customHeight="1" x14ac:dyDescent="0.25">
      <c r="B147" s="79"/>
      <c r="C147" s="80"/>
      <c r="D147" s="81"/>
      <c r="E147" s="81"/>
      <c r="F147" s="82"/>
      <c r="G147" s="82"/>
      <c r="H147" s="83"/>
    </row>
    <row r="148" spans="2:9" ht="18" customHeight="1" x14ac:dyDescent="0.3">
      <c r="B148" s="54"/>
      <c r="C148" s="102" t="s">
        <v>143</v>
      </c>
      <c r="D148" s="84"/>
      <c r="E148" s="105" t="s">
        <v>147</v>
      </c>
      <c r="F148" s="57"/>
      <c r="G148" s="57"/>
      <c r="H148" s="58"/>
    </row>
    <row r="149" spans="2:9" ht="18" customHeight="1" x14ac:dyDescent="0.3">
      <c r="B149" s="70"/>
      <c r="C149" s="129" t="s">
        <v>144</v>
      </c>
      <c r="D149" s="2" t="s">
        <v>111</v>
      </c>
      <c r="E149" s="128" t="s">
        <v>145</v>
      </c>
      <c r="H149" s="60"/>
    </row>
    <row r="150" spans="2:9" ht="4.5" customHeight="1" x14ac:dyDescent="0.3">
      <c r="B150" s="70"/>
      <c r="C150" s="104"/>
      <c r="D150" s="2"/>
      <c r="E150" s="103"/>
      <c r="H150" s="60"/>
    </row>
    <row r="151" spans="2:9" ht="18" customHeight="1" x14ac:dyDescent="0.3">
      <c r="B151" s="70"/>
      <c r="D151" s="2" t="s">
        <v>61</v>
      </c>
      <c r="E151" s="3"/>
      <c r="F151"/>
      <c r="H151" s="60"/>
    </row>
    <row r="152" spans="2:9" s="9" customFormat="1" ht="13.8" x14ac:dyDescent="0.25">
      <c r="B152" s="89" t="s">
        <v>108</v>
      </c>
      <c r="C152" s="90"/>
      <c r="D152" s="90"/>
      <c r="E152" s="90"/>
      <c r="F152" s="91"/>
      <c r="G152" s="91"/>
      <c r="H152" s="92"/>
      <c r="I152" s="30"/>
    </row>
    <row r="153" spans="2:9" s="9" customFormat="1" ht="13.8" x14ac:dyDescent="0.25">
      <c r="B153" s="85"/>
      <c r="C153" s="86" t="s">
        <v>107</v>
      </c>
      <c r="D153" s="86"/>
      <c r="E153" s="86"/>
      <c r="F153" s="87"/>
      <c r="G153" s="87"/>
      <c r="H153" s="88"/>
      <c r="I153" s="30"/>
    </row>
    <row r="160" spans="2:9" x14ac:dyDescent="0.25">
      <c r="F160" s="1" t="s">
        <v>105</v>
      </c>
    </row>
  </sheetData>
  <phoneticPr fontId="3" type="noConversion"/>
  <hyperlinks>
    <hyperlink ref="C149" r:id="rId1" display="www.grupogyg.cl" xr:uid="{00000000-0004-0000-0000-000000000000}"/>
    <hyperlink ref="E149" r:id="rId2" xr:uid="{858FFC94-B238-4F84-BCA3-0B8EDFE052ED}"/>
  </hyperlinks>
  <pageMargins left="0.19685039370078741" right="0.19685039370078741" top="0" bottom="0" header="0" footer="0"/>
  <pageSetup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Precio Vajilla 2023</vt:lpstr>
    </vt:vector>
  </TitlesOfParts>
  <Company>sergo chile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gonzales</dc:creator>
  <cp:lastModifiedBy>Francisco</cp:lastModifiedBy>
  <cp:lastPrinted>2023-08-05T03:03:39Z</cp:lastPrinted>
  <dcterms:created xsi:type="dcterms:W3CDTF">2008-11-07T17:08:19Z</dcterms:created>
  <dcterms:modified xsi:type="dcterms:W3CDTF">2023-08-05T03:17:37Z</dcterms:modified>
</cp:coreProperties>
</file>